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21570" windowHeight="8160"/>
  </bookViews>
  <sheets>
    <sheet name="Data" sheetId="1" r:id="rId1"/>
    <sheet name="Figure1" sheetId="4" r:id="rId2"/>
    <sheet name="Figure2" sheetId="5" r:id="rId3"/>
  </sheets>
  <calcPr calcId="145621"/>
</workbook>
</file>

<file path=xl/calcChain.xml><?xml version="1.0" encoding="utf-8"?>
<calcChain xmlns="http://schemas.openxmlformats.org/spreadsheetml/2006/main">
  <c r="DB61" i="4" l="1"/>
  <c r="DA61" i="4"/>
  <c r="DB60" i="4"/>
  <c r="DA60" i="4"/>
  <c r="CZ61" i="4" l="1"/>
  <c r="CY61" i="4"/>
  <c r="CZ60" i="4"/>
  <c r="CY60" i="4"/>
  <c r="CX61" i="4" l="1"/>
  <c r="CX60" i="4"/>
  <c r="CW61" i="4" l="1"/>
  <c r="CW60" i="4" l="1"/>
  <c r="CV61" i="4" l="1"/>
  <c r="CV60" i="4" l="1"/>
  <c r="CU61" i="4" l="1"/>
  <c r="CU60" i="4"/>
  <c r="CT61" i="4" l="1"/>
  <c r="CT60" i="4" l="1"/>
  <c r="CS61" i="4" l="1"/>
  <c r="CS60" i="4"/>
  <c r="GL19" i="1"/>
  <c r="GL21" i="1" l="1"/>
  <c r="CR61" i="4" l="1"/>
  <c r="CR60" i="4"/>
  <c r="CQ61" i="4" l="1"/>
  <c r="CQ60" i="4"/>
  <c r="CP61" i="4" l="1"/>
  <c r="CO61" i="4"/>
  <c r="CP60" i="4"/>
  <c r="CO60" i="4" l="1"/>
  <c r="CN61" i="4" l="1"/>
  <c r="CN60" i="4"/>
  <c r="CM61" i="4" l="1"/>
  <c r="CM60" i="4"/>
  <c r="CL61" i="4" l="1"/>
  <c r="CL60" i="4" l="1"/>
  <c r="CK61" i="4" l="1"/>
  <c r="CK60" i="4"/>
  <c r="CJ61" i="4" l="1"/>
  <c r="CI61" i="4" l="1"/>
  <c r="CH61" i="4"/>
  <c r="CI60" i="4"/>
  <c r="CJ60" i="4"/>
  <c r="CH60" i="4"/>
  <c r="CG61" i="4" l="1"/>
  <c r="CG60" i="4"/>
  <c r="CF61" i="4" l="1"/>
  <c r="CF60" i="4"/>
  <c r="CE61" i="4" l="1"/>
  <c r="CE60" i="4"/>
  <c r="CD61" i="4" l="1"/>
  <c r="CD60" i="4"/>
  <c r="CC61" i="4" l="1"/>
  <c r="CC60" i="4"/>
  <c r="CB60" i="4" l="1"/>
  <c r="CB61" i="4" l="1"/>
  <c r="CA61" i="4"/>
  <c r="CA60" i="4" l="1"/>
  <c r="BZ61" i="4" l="1"/>
  <c r="BY61" i="4"/>
  <c r="BX61" i="4"/>
  <c r="BZ60" i="4" l="1"/>
  <c r="FR13" i="1" l="1"/>
  <c r="BY60" i="4" l="1"/>
  <c r="BX60" i="4" l="1"/>
  <c r="BW61" i="4" l="1"/>
  <c r="FP13" i="1" l="1"/>
  <c r="BW60" i="4" l="1"/>
  <c r="BV60" i="4" l="1"/>
  <c r="BV61" i="4"/>
  <c r="BU60" i="4" l="1"/>
  <c r="BT60" i="4"/>
  <c r="BU61" i="4" l="1"/>
  <c r="BT61" i="4" l="1"/>
  <c r="BS60" i="4" l="1"/>
  <c r="BS61" i="4"/>
  <c r="BR60" i="4" l="1"/>
  <c r="BR61" i="4"/>
  <c r="BQ61" i="4" l="1"/>
  <c r="BQ60" i="4"/>
  <c r="BP60" i="4" l="1"/>
  <c r="BP61" i="4"/>
  <c r="BO61" i="4" l="1"/>
  <c r="BN61" i="4"/>
  <c r="BN60" i="4" l="1"/>
  <c r="BO60" i="4"/>
  <c r="BM60" i="4" l="1"/>
  <c r="BM61" i="4"/>
  <c r="BL60" i="4" l="1"/>
  <c r="BL61" i="4"/>
  <c r="L60" i="4" l="1"/>
  <c r="L61" i="4"/>
  <c r="C61" i="4" l="1"/>
  <c r="D61" i="4"/>
  <c r="E61" i="4"/>
  <c r="F61" i="4"/>
  <c r="G61" i="4"/>
  <c r="H61" i="4"/>
  <c r="I61" i="4"/>
  <c r="J61" i="4"/>
  <c r="K61" i="4"/>
  <c r="M61" i="4"/>
  <c r="N61" i="4"/>
  <c r="O61" i="4"/>
  <c r="P61" i="4"/>
  <c r="Q61" i="4"/>
  <c r="R61" i="4"/>
  <c r="S61" i="4"/>
  <c r="T61" i="4"/>
  <c r="U61" i="4"/>
  <c r="V61" i="4"/>
  <c r="W61" i="4"/>
  <c r="X61" i="4"/>
  <c r="Y61" i="4"/>
  <c r="Z61" i="4"/>
  <c r="AA61" i="4"/>
  <c r="AB61" i="4"/>
  <c r="AC61" i="4"/>
  <c r="AD61" i="4"/>
  <c r="AE61" i="4"/>
  <c r="AF61" i="4"/>
  <c r="AG61" i="4"/>
  <c r="AH61" i="4"/>
  <c r="AI61" i="4"/>
  <c r="AJ61" i="4"/>
  <c r="AK61" i="4"/>
  <c r="AL61" i="4"/>
  <c r="AM61" i="4"/>
  <c r="AN61" i="4"/>
  <c r="AO61" i="4"/>
  <c r="AP61" i="4"/>
  <c r="AQ61" i="4"/>
  <c r="AR61" i="4"/>
  <c r="AS61" i="4"/>
  <c r="AT61" i="4"/>
  <c r="AU61" i="4"/>
  <c r="AV61" i="4"/>
  <c r="AW61" i="4"/>
  <c r="AX61" i="4"/>
  <c r="AY61" i="4"/>
  <c r="AZ61" i="4"/>
  <c r="BA61" i="4"/>
  <c r="BB61" i="4"/>
  <c r="BC61" i="4"/>
  <c r="BD61" i="4"/>
  <c r="BE61" i="4"/>
  <c r="BF61" i="4"/>
  <c r="BG61" i="4"/>
  <c r="BH61" i="4"/>
  <c r="BI61" i="4"/>
  <c r="BJ61" i="4"/>
  <c r="BK61" i="4"/>
  <c r="B61" i="4"/>
  <c r="AZ60" i="4"/>
  <c r="BA60" i="4"/>
  <c r="BB60" i="4"/>
  <c r="BC60" i="4"/>
  <c r="BD60" i="4"/>
  <c r="BE60" i="4"/>
  <c r="BF60" i="4"/>
  <c r="BG60" i="4"/>
  <c r="BH60" i="4"/>
  <c r="BI60" i="4"/>
  <c r="BJ60" i="4"/>
  <c r="BK60" i="4"/>
  <c r="C60" i="4"/>
  <c r="D60" i="4"/>
  <c r="E60" i="4"/>
  <c r="F60" i="4"/>
  <c r="G60" i="4"/>
  <c r="H60" i="4"/>
  <c r="I60" i="4"/>
  <c r="J60" i="4"/>
  <c r="K60" i="4"/>
  <c r="M60" i="4"/>
  <c r="N60" i="4"/>
  <c r="O60" i="4"/>
  <c r="P60" i="4"/>
  <c r="Q60" i="4"/>
  <c r="R60" i="4"/>
  <c r="S60" i="4"/>
  <c r="T60" i="4"/>
  <c r="U60" i="4"/>
  <c r="V60" i="4"/>
  <c r="W60" i="4"/>
  <c r="X60" i="4"/>
  <c r="Y60" i="4"/>
  <c r="Z60" i="4"/>
  <c r="AA60" i="4"/>
  <c r="AB60" i="4"/>
  <c r="AC60" i="4"/>
  <c r="AD60" i="4"/>
  <c r="AE60" i="4"/>
  <c r="AF60" i="4"/>
  <c r="AG60" i="4"/>
  <c r="AH60" i="4"/>
  <c r="AI60" i="4"/>
  <c r="AJ60" i="4"/>
  <c r="AK60" i="4"/>
  <c r="AL60" i="4"/>
  <c r="AM60" i="4"/>
  <c r="AN60" i="4"/>
  <c r="AO60" i="4"/>
  <c r="AP60" i="4"/>
  <c r="AQ60" i="4"/>
  <c r="AR60" i="4"/>
  <c r="AS60" i="4"/>
  <c r="AT60" i="4"/>
  <c r="AU60" i="4"/>
  <c r="AV60" i="4"/>
  <c r="AW60" i="4"/>
  <c r="AX60" i="4"/>
  <c r="AY60" i="4"/>
  <c r="B60" i="4"/>
</calcChain>
</file>

<file path=xl/comments1.xml><?xml version="1.0" encoding="utf-8"?>
<comments xmlns="http://schemas.openxmlformats.org/spreadsheetml/2006/main">
  <authors>
    <author>Autor</author>
  </authors>
  <commentList>
    <comment ref="AX11" authorId="0">
      <text>
        <r>
          <rPr>
            <b/>
            <sz val="8"/>
            <color indexed="81"/>
            <rFont val="Tahoma"/>
            <family val="2"/>
          </rPr>
          <t>Sven Steinkamp:</t>
        </r>
        <r>
          <rPr>
            <sz val="8"/>
            <color indexed="81"/>
            <rFont val="Tahoma"/>
            <family val="2"/>
          </rPr>
          <t xml:space="preserve">
Estimates</t>
        </r>
      </text>
    </comment>
    <comment ref="AY11" authorId="0">
      <text>
        <r>
          <rPr>
            <b/>
            <sz val="8"/>
            <color indexed="81"/>
            <rFont val="Tahoma"/>
            <family val="2"/>
          </rPr>
          <t>Sven Steinkamp:</t>
        </r>
        <r>
          <rPr>
            <sz val="8"/>
            <color indexed="81"/>
            <rFont val="Tahoma"/>
            <family val="2"/>
          </rPr>
          <t xml:space="preserve">
Estimates</t>
        </r>
      </text>
    </comment>
    <comment ref="AZ11" authorId="0">
      <text>
        <r>
          <rPr>
            <b/>
            <sz val="8"/>
            <color indexed="81"/>
            <rFont val="Tahoma"/>
            <family val="2"/>
          </rPr>
          <t>Sven Steinkamp:</t>
        </r>
        <r>
          <rPr>
            <sz val="8"/>
            <color indexed="81"/>
            <rFont val="Tahoma"/>
            <family val="2"/>
          </rPr>
          <t xml:space="preserve">
Estimates</t>
        </r>
      </text>
    </comment>
    <comment ref="BA11" authorId="0">
      <text>
        <r>
          <rPr>
            <b/>
            <sz val="8"/>
            <color indexed="81"/>
            <rFont val="Tahoma"/>
            <family val="2"/>
          </rPr>
          <t>Sven Steinkamp:</t>
        </r>
        <r>
          <rPr>
            <sz val="8"/>
            <color indexed="81"/>
            <rFont val="Tahoma"/>
            <family val="2"/>
          </rPr>
          <t xml:space="preserve">
Estimates</t>
        </r>
      </text>
    </comment>
    <comment ref="BB11" authorId="0">
      <text>
        <r>
          <rPr>
            <b/>
            <sz val="8"/>
            <color indexed="81"/>
            <rFont val="Tahoma"/>
            <family val="2"/>
          </rPr>
          <t>Sven Steinkamp:</t>
        </r>
        <r>
          <rPr>
            <sz val="8"/>
            <color indexed="81"/>
            <rFont val="Tahoma"/>
            <family val="2"/>
          </rPr>
          <t xml:space="preserve">
Estimates</t>
        </r>
      </text>
    </comment>
    <comment ref="BC11" authorId="0">
      <text>
        <r>
          <rPr>
            <b/>
            <sz val="8"/>
            <color indexed="81"/>
            <rFont val="Tahoma"/>
            <family val="2"/>
          </rPr>
          <t>Sven Steinkamp:</t>
        </r>
        <r>
          <rPr>
            <sz val="8"/>
            <color indexed="81"/>
            <rFont val="Tahoma"/>
            <family val="2"/>
          </rPr>
          <t xml:space="preserve">
Estimates</t>
        </r>
      </text>
    </comment>
    <comment ref="BD11" authorId="0">
      <text>
        <r>
          <rPr>
            <b/>
            <sz val="8"/>
            <color indexed="81"/>
            <rFont val="Tahoma"/>
            <family val="2"/>
          </rPr>
          <t>Sven Steinkamp:</t>
        </r>
        <r>
          <rPr>
            <sz val="8"/>
            <color indexed="81"/>
            <rFont val="Tahoma"/>
            <family val="2"/>
          </rPr>
          <t xml:space="preserve">
Estimates</t>
        </r>
      </text>
    </comment>
    <comment ref="BE11" authorId="0">
      <text>
        <r>
          <rPr>
            <b/>
            <sz val="8"/>
            <color indexed="81"/>
            <rFont val="Tahoma"/>
            <family val="2"/>
          </rPr>
          <t>Sven Steinkamp:</t>
        </r>
        <r>
          <rPr>
            <sz val="8"/>
            <color indexed="81"/>
            <rFont val="Tahoma"/>
            <family val="2"/>
          </rPr>
          <t xml:space="preserve">
Estimates</t>
        </r>
      </text>
    </comment>
    <comment ref="BF11" authorId="0">
      <text>
        <r>
          <rPr>
            <b/>
            <sz val="8"/>
            <color indexed="81"/>
            <rFont val="Tahoma"/>
            <family val="2"/>
          </rPr>
          <t>Sven Steinkamp:</t>
        </r>
        <r>
          <rPr>
            <sz val="8"/>
            <color indexed="81"/>
            <rFont val="Tahoma"/>
            <family val="2"/>
          </rPr>
          <t xml:space="preserve">
Estimates</t>
        </r>
      </text>
    </comment>
    <comment ref="BG11" authorId="0">
      <text>
        <r>
          <rPr>
            <b/>
            <sz val="8"/>
            <color indexed="81"/>
            <rFont val="Tahoma"/>
            <family val="2"/>
          </rPr>
          <t>Sven Steinkamp:</t>
        </r>
        <r>
          <rPr>
            <sz val="8"/>
            <color indexed="81"/>
            <rFont val="Tahoma"/>
            <family val="2"/>
          </rPr>
          <t xml:space="preserve">
Estimates</t>
        </r>
      </text>
    </comment>
    <comment ref="BH11" authorId="0">
      <text>
        <r>
          <rPr>
            <b/>
            <sz val="8"/>
            <color indexed="81"/>
            <rFont val="Tahoma"/>
            <family val="2"/>
          </rPr>
          <t>Sven Steinkamp:</t>
        </r>
        <r>
          <rPr>
            <sz val="8"/>
            <color indexed="81"/>
            <rFont val="Tahoma"/>
            <family val="2"/>
          </rPr>
          <t xml:space="preserve">
Estimates</t>
        </r>
      </text>
    </comment>
    <comment ref="BJ11" authorId="0">
      <text>
        <r>
          <rPr>
            <b/>
            <sz val="8"/>
            <color indexed="81"/>
            <rFont val="Tahoma"/>
            <family val="2"/>
          </rPr>
          <t>Sven Steinkamp:</t>
        </r>
        <r>
          <rPr>
            <sz val="8"/>
            <color indexed="81"/>
            <rFont val="Tahoma"/>
            <family val="2"/>
          </rPr>
          <t xml:space="preserve">
Estimates</t>
        </r>
      </text>
    </comment>
    <comment ref="BK11" authorId="0">
      <text>
        <r>
          <rPr>
            <b/>
            <sz val="8"/>
            <color indexed="81"/>
            <rFont val="Tahoma"/>
            <family val="2"/>
          </rPr>
          <t>Sven Steinkamp:</t>
        </r>
        <r>
          <rPr>
            <sz val="8"/>
            <color indexed="81"/>
            <rFont val="Tahoma"/>
            <family val="2"/>
          </rPr>
          <t xml:space="preserve">
Estimates</t>
        </r>
      </text>
    </comment>
    <comment ref="BL11" authorId="0">
      <text>
        <r>
          <rPr>
            <b/>
            <sz val="8"/>
            <color indexed="81"/>
            <rFont val="Tahoma"/>
            <family val="2"/>
          </rPr>
          <t>Sven Steinkamp:</t>
        </r>
        <r>
          <rPr>
            <sz val="8"/>
            <color indexed="81"/>
            <rFont val="Tahoma"/>
            <family val="2"/>
          </rPr>
          <t xml:space="preserve">
Estimates</t>
        </r>
      </text>
    </comment>
    <comment ref="BM11" authorId="0">
      <text>
        <r>
          <rPr>
            <b/>
            <sz val="8"/>
            <color indexed="81"/>
            <rFont val="Tahoma"/>
            <family val="2"/>
          </rPr>
          <t>Sven Steinkamp:</t>
        </r>
        <r>
          <rPr>
            <sz val="8"/>
            <color indexed="81"/>
            <rFont val="Tahoma"/>
            <family val="2"/>
          </rPr>
          <t xml:space="preserve">
Estimates</t>
        </r>
      </text>
    </comment>
    <comment ref="BN11" authorId="0">
      <text>
        <r>
          <rPr>
            <b/>
            <sz val="8"/>
            <color indexed="81"/>
            <rFont val="Tahoma"/>
            <family val="2"/>
          </rPr>
          <t>Sven Steinkamp:</t>
        </r>
        <r>
          <rPr>
            <sz val="8"/>
            <color indexed="81"/>
            <rFont val="Tahoma"/>
            <family val="2"/>
          </rPr>
          <t xml:space="preserve">
Estimates</t>
        </r>
      </text>
    </comment>
    <comment ref="BO11" authorId="0">
      <text>
        <r>
          <rPr>
            <b/>
            <sz val="8"/>
            <color indexed="81"/>
            <rFont val="Tahoma"/>
            <family val="2"/>
          </rPr>
          <t>Sven Steinkamp:</t>
        </r>
        <r>
          <rPr>
            <sz val="8"/>
            <color indexed="81"/>
            <rFont val="Tahoma"/>
            <family val="2"/>
          </rPr>
          <t xml:space="preserve">
Estimates</t>
        </r>
      </text>
    </comment>
    <comment ref="BP11" authorId="0">
      <text>
        <r>
          <rPr>
            <b/>
            <sz val="8"/>
            <color indexed="81"/>
            <rFont val="Tahoma"/>
            <family val="2"/>
          </rPr>
          <t>Sven Steinkamp:</t>
        </r>
        <r>
          <rPr>
            <sz val="8"/>
            <color indexed="81"/>
            <rFont val="Tahoma"/>
            <family val="2"/>
          </rPr>
          <t xml:space="preserve">
Estimates</t>
        </r>
      </text>
    </comment>
    <comment ref="BQ11" authorId="0">
      <text>
        <r>
          <rPr>
            <b/>
            <sz val="8"/>
            <color indexed="81"/>
            <rFont val="Tahoma"/>
            <family val="2"/>
          </rPr>
          <t>Sven Steinkamp:</t>
        </r>
        <r>
          <rPr>
            <sz val="8"/>
            <color indexed="81"/>
            <rFont val="Tahoma"/>
            <family val="2"/>
          </rPr>
          <t xml:space="preserve">
Estimates</t>
        </r>
      </text>
    </comment>
    <comment ref="BR11" authorId="0">
      <text>
        <r>
          <rPr>
            <b/>
            <sz val="8"/>
            <color indexed="81"/>
            <rFont val="Tahoma"/>
            <family val="2"/>
          </rPr>
          <t>Sven Steinkamp:</t>
        </r>
        <r>
          <rPr>
            <sz val="8"/>
            <color indexed="81"/>
            <rFont val="Tahoma"/>
            <family val="2"/>
          </rPr>
          <t xml:space="preserve">
Estimates</t>
        </r>
      </text>
    </comment>
    <comment ref="BS11" authorId="0">
      <text>
        <r>
          <rPr>
            <b/>
            <sz val="8"/>
            <color indexed="81"/>
            <rFont val="Tahoma"/>
            <family val="2"/>
          </rPr>
          <t>Sven Steinkamp:</t>
        </r>
        <r>
          <rPr>
            <sz val="8"/>
            <color indexed="81"/>
            <rFont val="Tahoma"/>
            <family val="2"/>
          </rPr>
          <t xml:space="preserve">
Estimates</t>
        </r>
      </text>
    </comment>
    <comment ref="BT11" authorId="0">
      <text>
        <r>
          <rPr>
            <b/>
            <sz val="8"/>
            <color indexed="81"/>
            <rFont val="Tahoma"/>
            <family val="2"/>
          </rPr>
          <t>Sven Steinkamp:</t>
        </r>
        <r>
          <rPr>
            <sz val="8"/>
            <color indexed="81"/>
            <rFont val="Tahoma"/>
            <family val="2"/>
          </rPr>
          <t xml:space="preserve">
Estimates</t>
        </r>
      </text>
    </comment>
    <comment ref="BV11" authorId="0">
      <text>
        <r>
          <rPr>
            <b/>
            <sz val="8"/>
            <color indexed="81"/>
            <rFont val="Tahoma"/>
            <family val="2"/>
          </rPr>
          <t>Sven Steinkamp:</t>
        </r>
        <r>
          <rPr>
            <sz val="8"/>
            <color indexed="81"/>
            <rFont val="Tahoma"/>
            <family val="2"/>
          </rPr>
          <t xml:space="preserve">
Estimates</t>
        </r>
      </text>
    </comment>
    <comment ref="BW11" authorId="0">
      <text>
        <r>
          <rPr>
            <b/>
            <sz val="8"/>
            <color indexed="81"/>
            <rFont val="Tahoma"/>
            <family val="2"/>
          </rPr>
          <t>Sven Steinkamp:</t>
        </r>
        <r>
          <rPr>
            <sz val="8"/>
            <color indexed="81"/>
            <rFont val="Tahoma"/>
            <family val="2"/>
          </rPr>
          <t xml:space="preserve">
Estimates</t>
        </r>
      </text>
    </comment>
    <comment ref="BX11" authorId="0">
      <text>
        <r>
          <rPr>
            <b/>
            <sz val="8"/>
            <color indexed="81"/>
            <rFont val="Tahoma"/>
            <family val="2"/>
          </rPr>
          <t>Sven Steinkamp:</t>
        </r>
        <r>
          <rPr>
            <sz val="8"/>
            <color indexed="81"/>
            <rFont val="Tahoma"/>
            <family val="2"/>
          </rPr>
          <t xml:space="preserve">
Estimates</t>
        </r>
      </text>
    </comment>
    <comment ref="BY11" authorId="0">
      <text>
        <r>
          <rPr>
            <b/>
            <sz val="8"/>
            <color indexed="81"/>
            <rFont val="Tahoma"/>
            <family val="2"/>
          </rPr>
          <t>Sven Steinkamp:</t>
        </r>
        <r>
          <rPr>
            <sz val="8"/>
            <color indexed="81"/>
            <rFont val="Tahoma"/>
            <family val="2"/>
          </rPr>
          <t xml:space="preserve">
Estimates</t>
        </r>
      </text>
    </comment>
    <comment ref="BZ11" authorId="0">
      <text>
        <r>
          <rPr>
            <b/>
            <sz val="8"/>
            <color indexed="81"/>
            <rFont val="Tahoma"/>
            <family val="2"/>
          </rPr>
          <t>Sven Steinkamp:</t>
        </r>
        <r>
          <rPr>
            <sz val="8"/>
            <color indexed="81"/>
            <rFont val="Tahoma"/>
            <family val="2"/>
          </rPr>
          <t xml:space="preserve">
Estimates</t>
        </r>
      </text>
    </comment>
    <comment ref="CA11" authorId="0">
      <text>
        <r>
          <rPr>
            <b/>
            <sz val="8"/>
            <color indexed="81"/>
            <rFont val="Tahoma"/>
            <family val="2"/>
          </rPr>
          <t>Sven Steinkamp:</t>
        </r>
        <r>
          <rPr>
            <sz val="8"/>
            <color indexed="81"/>
            <rFont val="Tahoma"/>
            <family val="2"/>
          </rPr>
          <t xml:space="preserve">
Estimates</t>
        </r>
      </text>
    </comment>
    <comment ref="CB11" authorId="0">
      <text>
        <r>
          <rPr>
            <b/>
            <sz val="8"/>
            <color indexed="81"/>
            <rFont val="Tahoma"/>
            <family val="2"/>
          </rPr>
          <t>Sven Steinkamp:</t>
        </r>
        <r>
          <rPr>
            <sz val="8"/>
            <color indexed="81"/>
            <rFont val="Tahoma"/>
            <family val="2"/>
          </rPr>
          <t xml:space="preserve">
Estimates</t>
        </r>
      </text>
    </comment>
    <comment ref="CC11" authorId="0">
      <text>
        <r>
          <rPr>
            <b/>
            <sz val="8"/>
            <color indexed="81"/>
            <rFont val="Tahoma"/>
            <family val="2"/>
          </rPr>
          <t>Sven Steinkamp:</t>
        </r>
        <r>
          <rPr>
            <sz val="8"/>
            <color indexed="81"/>
            <rFont val="Tahoma"/>
            <family val="2"/>
          </rPr>
          <t xml:space="preserve">
Estimates</t>
        </r>
      </text>
    </comment>
    <comment ref="CD11" authorId="0">
      <text>
        <r>
          <rPr>
            <b/>
            <sz val="8"/>
            <color indexed="81"/>
            <rFont val="Tahoma"/>
            <family val="2"/>
          </rPr>
          <t>Sven Steinkamp:</t>
        </r>
        <r>
          <rPr>
            <sz val="8"/>
            <color indexed="81"/>
            <rFont val="Tahoma"/>
            <family val="2"/>
          </rPr>
          <t xml:space="preserve">
Estimates</t>
        </r>
      </text>
    </comment>
    <comment ref="CE11" authorId="0">
      <text>
        <r>
          <rPr>
            <b/>
            <sz val="8"/>
            <color indexed="81"/>
            <rFont val="Tahoma"/>
            <family val="2"/>
          </rPr>
          <t>Sven Steinkamp:</t>
        </r>
        <r>
          <rPr>
            <sz val="8"/>
            <color indexed="81"/>
            <rFont val="Tahoma"/>
            <family val="2"/>
          </rPr>
          <t xml:space="preserve">
Estimates</t>
        </r>
      </text>
    </comment>
    <comment ref="CF11" authorId="0">
      <text>
        <r>
          <rPr>
            <b/>
            <sz val="8"/>
            <color indexed="81"/>
            <rFont val="Tahoma"/>
            <family val="2"/>
          </rPr>
          <t>Sven Steinkamp:</t>
        </r>
        <r>
          <rPr>
            <sz val="8"/>
            <color indexed="81"/>
            <rFont val="Tahoma"/>
            <family val="2"/>
          </rPr>
          <t xml:space="preserve">
Estimates</t>
        </r>
      </text>
    </comment>
    <comment ref="CH11" authorId="0">
      <text>
        <r>
          <rPr>
            <b/>
            <sz val="8"/>
            <color indexed="81"/>
            <rFont val="Tahoma"/>
            <family val="2"/>
          </rPr>
          <t>Sven Steinkamp:</t>
        </r>
        <r>
          <rPr>
            <sz val="8"/>
            <color indexed="81"/>
            <rFont val="Tahoma"/>
            <family val="2"/>
          </rPr>
          <t xml:space="preserve">
Estimates</t>
        </r>
      </text>
    </comment>
    <comment ref="CI11" authorId="0">
      <text>
        <r>
          <rPr>
            <b/>
            <sz val="8"/>
            <color indexed="81"/>
            <rFont val="Tahoma"/>
            <family val="2"/>
          </rPr>
          <t>Sven Steinkamp:</t>
        </r>
        <r>
          <rPr>
            <sz val="8"/>
            <color indexed="81"/>
            <rFont val="Tahoma"/>
            <family val="2"/>
          </rPr>
          <t xml:space="preserve">
Estimates</t>
        </r>
      </text>
    </comment>
    <comment ref="CJ11" authorId="0">
      <text>
        <r>
          <rPr>
            <b/>
            <sz val="8"/>
            <color indexed="81"/>
            <rFont val="Tahoma"/>
            <family val="2"/>
          </rPr>
          <t>Sven Steinkamp:</t>
        </r>
        <r>
          <rPr>
            <sz val="8"/>
            <color indexed="81"/>
            <rFont val="Tahoma"/>
            <family val="2"/>
          </rPr>
          <t xml:space="preserve">
Estimates</t>
        </r>
      </text>
    </comment>
    <comment ref="CK11" authorId="0">
      <text>
        <r>
          <rPr>
            <b/>
            <sz val="8"/>
            <color indexed="81"/>
            <rFont val="Tahoma"/>
            <family val="2"/>
          </rPr>
          <t>Sven Steinkamp:</t>
        </r>
        <r>
          <rPr>
            <sz val="8"/>
            <color indexed="81"/>
            <rFont val="Tahoma"/>
            <family val="2"/>
          </rPr>
          <t xml:space="preserve">
Estimates</t>
        </r>
      </text>
    </comment>
    <comment ref="CL11" authorId="0">
      <text>
        <r>
          <rPr>
            <b/>
            <sz val="8"/>
            <color indexed="81"/>
            <rFont val="Tahoma"/>
            <family val="2"/>
          </rPr>
          <t>Sven Steinkamp:</t>
        </r>
        <r>
          <rPr>
            <sz val="8"/>
            <color indexed="81"/>
            <rFont val="Tahoma"/>
            <family val="2"/>
          </rPr>
          <t xml:space="preserve">
Estimates</t>
        </r>
      </text>
    </comment>
    <comment ref="CM11" authorId="0">
      <text>
        <r>
          <rPr>
            <b/>
            <sz val="8"/>
            <color indexed="81"/>
            <rFont val="Tahoma"/>
            <family val="2"/>
          </rPr>
          <t>Sven Steinkamp:</t>
        </r>
        <r>
          <rPr>
            <sz val="8"/>
            <color indexed="81"/>
            <rFont val="Tahoma"/>
            <family val="2"/>
          </rPr>
          <t xml:space="preserve">
Estimates</t>
        </r>
      </text>
    </comment>
    <comment ref="CN11" authorId="0">
      <text>
        <r>
          <rPr>
            <b/>
            <sz val="8"/>
            <color indexed="81"/>
            <rFont val="Tahoma"/>
            <family val="2"/>
          </rPr>
          <t>Sven Steinkamp:</t>
        </r>
        <r>
          <rPr>
            <sz val="8"/>
            <color indexed="81"/>
            <rFont val="Tahoma"/>
            <family val="2"/>
          </rPr>
          <t xml:space="preserve">
Estimates</t>
        </r>
      </text>
    </comment>
    <comment ref="CO11" authorId="0">
      <text>
        <r>
          <rPr>
            <b/>
            <sz val="8"/>
            <color indexed="81"/>
            <rFont val="Tahoma"/>
            <family val="2"/>
          </rPr>
          <t>Sven Steinkamp:</t>
        </r>
        <r>
          <rPr>
            <sz val="8"/>
            <color indexed="81"/>
            <rFont val="Tahoma"/>
            <family val="2"/>
          </rPr>
          <t xml:space="preserve">
Estimates</t>
        </r>
      </text>
    </comment>
    <comment ref="CP11" authorId="0">
      <text>
        <r>
          <rPr>
            <b/>
            <sz val="8"/>
            <color indexed="81"/>
            <rFont val="Tahoma"/>
            <family val="2"/>
          </rPr>
          <t>Sven Steinkamp:</t>
        </r>
        <r>
          <rPr>
            <sz val="8"/>
            <color indexed="81"/>
            <rFont val="Tahoma"/>
            <family val="2"/>
          </rPr>
          <t xml:space="preserve">
Estimates</t>
        </r>
      </text>
    </comment>
    <comment ref="CQ11" authorId="0">
      <text>
        <r>
          <rPr>
            <b/>
            <sz val="8"/>
            <color indexed="81"/>
            <rFont val="Tahoma"/>
            <family val="2"/>
          </rPr>
          <t>Sven Steinkamp:</t>
        </r>
        <r>
          <rPr>
            <sz val="8"/>
            <color indexed="81"/>
            <rFont val="Tahoma"/>
            <family val="2"/>
          </rPr>
          <t xml:space="preserve">
Estimates</t>
        </r>
      </text>
    </comment>
    <comment ref="CR11" authorId="0">
      <text>
        <r>
          <rPr>
            <b/>
            <sz val="8"/>
            <color indexed="81"/>
            <rFont val="Tahoma"/>
            <family val="2"/>
          </rPr>
          <t>Sven Steinkamp:</t>
        </r>
        <r>
          <rPr>
            <sz val="8"/>
            <color indexed="81"/>
            <rFont val="Tahoma"/>
            <family val="2"/>
          </rPr>
          <t xml:space="preserve">
Estimates</t>
        </r>
      </text>
    </comment>
    <comment ref="CT11" authorId="0">
      <text>
        <r>
          <rPr>
            <b/>
            <sz val="8"/>
            <color indexed="81"/>
            <rFont val="Tahoma"/>
            <family val="2"/>
          </rPr>
          <t>Sven Steinkamp:</t>
        </r>
        <r>
          <rPr>
            <sz val="8"/>
            <color indexed="81"/>
            <rFont val="Tahoma"/>
            <family val="2"/>
          </rPr>
          <t xml:space="preserve">
Estimates</t>
        </r>
      </text>
    </comment>
    <comment ref="CU11" authorId="0">
      <text>
        <r>
          <rPr>
            <b/>
            <sz val="8"/>
            <color indexed="81"/>
            <rFont val="Tahoma"/>
            <family val="2"/>
          </rPr>
          <t>Sven Steinkamp:</t>
        </r>
        <r>
          <rPr>
            <sz val="8"/>
            <color indexed="81"/>
            <rFont val="Tahoma"/>
            <family val="2"/>
          </rPr>
          <t xml:space="preserve">
Estimates</t>
        </r>
      </text>
    </comment>
    <comment ref="CV11" authorId="0">
      <text>
        <r>
          <rPr>
            <b/>
            <sz val="8"/>
            <color indexed="81"/>
            <rFont val="Tahoma"/>
            <family val="2"/>
          </rPr>
          <t>Sven Steinkamp:</t>
        </r>
        <r>
          <rPr>
            <sz val="8"/>
            <color indexed="81"/>
            <rFont val="Tahoma"/>
            <family val="2"/>
          </rPr>
          <t xml:space="preserve">
Estimates</t>
        </r>
      </text>
    </comment>
    <comment ref="CW11" authorId="0">
      <text>
        <r>
          <rPr>
            <b/>
            <sz val="8"/>
            <color indexed="81"/>
            <rFont val="Tahoma"/>
            <family val="2"/>
          </rPr>
          <t>Sven Steinkamp:</t>
        </r>
        <r>
          <rPr>
            <sz val="8"/>
            <color indexed="81"/>
            <rFont val="Tahoma"/>
            <family val="2"/>
          </rPr>
          <t xml:space="preserve">
Estimates</t>
        </r>
      </text>
    </comment>
    <comment ref="CX11" authorId="0">
      <text>
        <r>
          <rPr>
            <b/>
            <sz val="8"/>
            <color indexed="81"/>
            <rFont val="Tahoma"/>
            <family val="2"/>
          </rPr>
          <t>Sven Steinkamp:</t>
        </r>
        <r>
          <rPr>
            <sz val="8"/>
            <color indexed="81"/>
            <rFont val="Tahoma"/>
            <family val="2"/>
          </rPr>
          <t xml:space="preserve">
Estimates</t>
        </r>
      </text>
    </comment>
    <comment ref="CY11" authorId="0">
      <text>
        <r>
          <rPr>
            <b/>
            <sz val="8"/>
            <color indexed="81"/>
            <rFont val="Tahoma"/>
            <family val="2"/>
          </rPr>
          <t>Sven Steinkamp:</t>
        </r>
        <r>
          <rPr>
            <sz val="8"/>
            <color indexed="81"/>
            <rFont val="Tahoma"/>
            <family val="2"/>
          </rPr>
          <t xml:space="preserve">
Estimates</t>
        </r>
      </text>
    </comment>
    <comment ref="CZ11" authorId="0">
      <text>
        <r>
          <rPr>
            <b/>
            <sz val="8"/>
            <color indexed="81"/>
            <rFont val="Tahoma"/>
            <family val="2"/>
          </rPr>
          <t>Sven Steinkamp:</t>
        </r>
        <r>
          <rPr>
            <sz val="8"/>
            <color indexed="81"/>
            <rFont val="Tahoma"/>
            <family val="2"/>
          </rPr>
          <t xml:space="preserve">
Estimates</t>
        </r>
      </text>
    </comment>
    <comment ref="DA11" authorId="0">
      <text>
        <r>
          <rPr>
            <b/>
            <sz val="8"/>
            <color indexed="81"/>
            <rFont val="Tahoma"/>
            <family val="2"/>
          </rPr>
          <t>Sven Steinkamp:</t>
        </r>
        <r>
          <rPr>
            <sz val="8"/>
            <color indexed="81"/>
            <rFont val="Tahoma"/>
            <family val="2"/>
          </rPr>
          <t xml:space="preserve">
Estimates</t>
        </r>
      </text>
    </comment>
    <comment ref="DB11" authorId="0">
      <text>
        <r>
          <rPr>
            <b/>
            <sz val="8"/>
            <color indexed="81"/>
            <rFont val="Tahoma"/>
            <family val="2"/>
          </rPr>
          <t>Sven Steinkamp:</t>
        </r>
        <r>
          <rPr>
            <sz val="8"/>
            <color indexed="81"/>
            <rFont val="Tahoma"/>
            <family val="2"/>
          </rPr>
          <t xml:space="preserve">
Estimates</t>
        </r>
      </text>
    </comment>
    <comment ref="DC11" authorId="0">
      <text>
        <r>
          <rPr>
            <b/>
            <sz val="8"/>
            <color indexed="81"/>
            <rFont val="Tahoma"/>
            <family val="2"/>
          </rPr>
          <t>Sven Steinkamp:</t>
        </r>
        <r>
          <rPr>
            <sz val="8"/>
            <color indexed="81"/>
            <rFont val="Tahoma"/>
            <family val="2"/>
          </rPr>
          <t xml:space="preserve">
Estimates</t>
        </r>
      </text>
    </comment>
    <comment ref="DD11" authorId="0">
      <text>
        <r>
          <rPr>
            <b/>
            <sz val="8"/>
            <color indexed="81"/>
            <rFont val="Tahoma"/>
            <family val="2"/>
          </rPr>
          <t>Sven Steinkamp:</t>
        </r>
        <r>
          <rPr>
            <sz val="8"/>
            <color indexed="81"/>
            <rFont val="Tahoma"/>
            <family val="2"/>
          </rPr>
          <t xml:space="preserve">
Estimates</t>
        </r>
      </text>
    </comment>
    <comment ref="DF11" authorId="0">
      <text>
        <r>
          <rPr>
            <b/>
            <sz val="8"/>
            <color indexed="81"/>
            <rFont val="Tahoma"/>
            <family val="2"/>
          </rPr>
          <t>Sven Steinkamp:</t>
        </r>
        <r>
          <rPr>
            <sz val="8"/>
            <color indexed="81"/>
            <rFont val="Tahoma"/>
            <family val="2"/>
          </rPr>
          <t xml:space="preserve">
Estimates</t>
        </r>
      </text>
    </comment>
    <comment ref="DG11" authorId="0">
      <text>
        <r>
          <rPr>
            <b/>
            <sz val="8"/>
            <color indexed="81"/>
            <rFont val="Tahoma"/>
            <family val="2"/>
          </rPr>
          <t>Sven Steinkamp:</t>
        </r>
        <r>
          <rPr>
            <sz val="8"/>
            <color indexed="81"/>
            <rFont val="Tahoma"/>
            <family val="2"/>
          </rPr>
          <t xml:space="preserve">
Estimates</t>
        </r>
      </text>
    </comment>
    <comment ref="DH11" authorId="0">
      <text>
        <r>
          <rPr>
            <b/>
            <sz val="8"/>
            <color indexed="81"/>
            <rFont val="Tahoma"/>
            <family val="2"/>
          </rPr>
          <t>Sven Steinkamp:</t>
        </r>
        <r>
          <rPr>
            <sz val="8"/>
            <color indexed="81"/>
            <rFont val="Tahoma"/>
            <family val="2"/>
          </rPr>
          <t xml:space="preserve">
Estimates</t>
        </r>
      </text>
    </comment>
    <comment ref="DI11" authorId="0">
      <text>
        <r>
          <rPr>
            <b/>
            <sz val="8"/>
            <color indexed="81"/>
            <rFont val="Tahoma"/>
            <family val="2"/>
          </rPr>
          <t>Sven Steinkamp:</t>
        </r>
        <r>
          <rPr>
            <sz val="8"/>
            <color indexed="81"/>
            <rFont val="Tahoma"/>
            <family val="2"/>
          </rPr>
          <t xml:space="preserve">
Estimates</t>
        </r>
      </text>
    </comment>
    <comment ref="DJ11" authorId="0">
      <text>
        <r>
          <rPr>
            <b/>
            <sz val="8"/>
            <color indexed="81"/>
            <rFont val="Tahoma"/>
            <family val="2"/>
          </rPr>
          <t>Sven Steinkamp:</t>
        </r>
        <r>
          <rPr>
            <sz val="8"/>
            <color indexed="81"/>
            <rFont val="Tahoma"/>
            <family val="2"/>
          </rPr>
          <t xml:space="preserve">
Estimates</t>
        </r>
      </text>
    </comment>
    <comment ref="DK11" authorId="0">
      <text>
        <r>
          <rPr>
            <b/>
            <sz val="8"/>
            <color indexed="81"/>
            <rFont val="Tahoma"/>
            <family val="2"/>
          </rPr>
          <t>Sven Steinkamp:</t>
        </r>
        <r>
          <rPr>
            <sz val="8"/>
            <color indexed="81"/>
            <rFont val="Tahoma"/>
            <family val="2"/>
          </rPr>
          <t xml:space="preserve">
Estimates</t>
        </r>
      </text>
    </comment>
    <comment ref="DL11" authorId="0">
      <text>
        <r>
          <rPr>
            <b/>
            <sz val="8"/>
            <color indexed="81"/>
            <rFont val="Tahoma"/>
            <family val="2"/>
          </rPr>
          <t>Sven Steinkamp:</t>
        </r>
        <r>
          <rPr>
            <sz val="8"/>
            <color indexed="81"/>
            <rFont val="Tahoma"/>
            <family val="2"/>
          </rPr>
          <t xml:space="preserve">
Estimates</t>
        </r>
      </text>
    </comment>
    <comment ref="DM11" authorId="0">
      <text>
        <r>
          <rPr>
            <b/>
            <sz val="8"/>
            <color indexed="81"/>
            <rFont val="Tahoma"/>
            <family val="2"/>
          </rPr>
          <t>Sven Steinkamp:</t>
        </r>
        <r>
          <rPr>
            <sz val="8"/>
            <color indexed="81"/>
            <rFont val="Tahoma"/>
            <family val="2"/>
          </rPr>
          <t xml:space="preserve">
Estimates</t>
        </r>
      </text>
    </comment>
    <comment ref="DN11" authorId="0">
      <text>
        <r>
          <rPr>
            <b/>
            <sz val="8"/>
            <color indexed="81"/>
            <rFont val="Tahoma"/>
            <family val="2"/>
          </rPr>
          <t>Sven Steinkamp:</t>
        </r>
        <r>
          <rPr>
            <sz val="8"/>
            <color indexed="81"/>
            <rFont val="Tahoma"/>
            <family val="2"/>
          </rPr>
          <t xml:space="preserve">
Estimates</t>
        </r>
      </text>
    </comment>
    <comment ref="DO11" authorId="0">
      <text>
        <r>
          <rPr>
            <b/>
            <sz val="8"/>
            <color indexed="81"/>
            <rFont val="Tahoma"/>
            <family val="2"/>
          </rPr>
          <t>Sven Steinkamp:</t>
        </r>
        <r>
          <rPr>
            <sz val="8"/>
            <color indexed="81"/>
            <rFont val="Tahoma"/>
            <family val="2"/>
          </rPr>
          <t xml:space="preserve">
Estimates</t>
        </r>
      </text>
    </comment>
    <comment ref="DP11" authorId="0">
      <text>
        <r>
          <rPr>
            <b/>
            <sz val="8"/>
            <color indexed="81"/>
            <rFont val="Tahoma"/>
            <family val="2"/>
          </rPr>
          <t>Sven Steinkamp:</t>
        </r>
        <r>
          <rPr>
            <sz val="8"/>
            <color indexed="81"/>
            <rFont val="Tahoma"/>
            <family val="2"/>
          </rPr>
          <t xml:space="preserve">
Estimates</t>
        </r>
      </text>
    </comment>
    <comment ref="DR11" authorId="0">
      <text>
        <r>
          <rPr>
            <b/>
            <sz val="8"/>
            <color indexed="81"/>
            <rFont val="Tahoma"/>
            <family val="2"/>
          </rPr>
          <t>Sven Steinkamp:</t>
        </r>
        <r>
          <rPr>
            <sz val="8"/>
            <color indexed="81"/>
            <rFont val="Tahoma"/>
            <family val="2"/>
          </rPr>
          <t xml:space="preserve">
Estimates</t>
        </r>
      </text>
    </comment>
    <comment ref="DS11" authorId="0">
      <text>
        <r>
          <rPr>
            <b/>
            <sz val="8"/>
            <color indexed="81"/>
            <rFont val="Tahoma"/>
            <family val="2"/>
          </rPr>
          <t>Sven Steinkamp:</t>
        </r>
        <r>
          <rPr>
            <sz val="8"/>
            <color indexed="81"/>
            <rFont val="Tahoma"/>
            <family val="2"/>
          </rPr>
          <t xml:space="preserve">
Estimates</t>
        </r>
      </text>
    </comment>
    <comment ref="DT11" authorId="0">
      <text>
        <r>
          <rPr>
            <b/>
            <sz val="8"/>
            <color indexed="81"/>
            <rFont val="Tahoma"/>
            <family val="2"/>
          </rPr>
          <t>Sven Steinkamp:</t>
        </r>
        <r>
          <rPr>
            <sz val="8"/>
            <color indexed="81"/>
            <rFont val="Tahoma"/>
            <family val="2"/>
          </rPr>
          <t xml:space="preserve">
Estimates</t>
        </r>
      </text>
    </comment>
    <comment ref="DU11" authorId="0">
      <text>
        <r>
          <rPr>
            <b/>
            <sz val="8"/>
            <color indexed="81"/>
            <rFont val="Tahoma"/>
            <family val="2"/>
          </rPr>
          <t>Sven Steinkamp:</t>
        </r>
        <r>
          <rPr>
            <sz val="8"/>
            <color indexed="81"/>
            <rFont val="Tahoma"/>
            <family val="2"/>
          </rPr>
          <t xml:space="preserve">
Estimates</t>
        </r>
      </text>
    </comment>
    <comment ref="DV11" authorId="0">
      <text>
        <r>
          <rPr>
            <b/>
            <sz val="8"/>
            <color indexed="81"/>
            <rFont val="Tahoma"/>
            <family val="2"/>
          </rPr>
          <t>Sven Steinkamp:</t>
        </r>
        <r>
          <rPr>
            <sz val="8"/>
            <color indexed="81"/>
            <rFont val="Tahoma"/>
            <family val="2"/>
          </rPr>
          <t xml:space="preserve">
Estimates</t>
        </r>
      </text>
    </comment>
    <comment ref="DW11" authorId="0">
      <text>
        <r>
          <rPr>
            <b/>
            <sz val="8"/>
            <color indexed="81"/>
            <rFont val="Tahoma"/>
            <family val="2"/>
          </rPr>
          <t>Sven Steinkamp:</t>
        </r>
        <r>
          <rPr>
            <sz val="8"/>
            <color indexed="81"/>
            <rFont val="Tahoma"/>
            <family val="2"/>
          </rPr>
          <t xml:space="preserve">
Estimates</t>
        </r>
      </text>
    </comment>
    <comment ref="DX11" authorId="0">
      <text>
        <r>
          <rPr>
            <b/>
            <sz val="8"/>
            <color indexed="81"/>
            <rFont val="Tahoma"/>
            <family val="2"/>
          </rPr>
          <t>Sven Steinkamp:</t>
        </r>
        <r>
          <rPr>
            <sz val="8"/>
            <color indexed="81"/>
            <rFont val="Tahoma"/>
            <family val="2"/>
          </rPr>
          <t xml:space="preserve">
Estimates</t>
        </r>
      </text>
    </comment>
    <comment ref="DY11" authorId="0">
      <text>
        <r>
          <rPr>
            <b/>
            <sz val="8"/>
            <color indexed="81"/>
            <rFont val="Tahoma"/>
            <family val="2"/>
          </rPr>
          <t>Sven Steinkamp:</t>
        </r>
        <r>
          <rPr>
            <sz val="8"/>
            <color indexed="81"/>
            <rFont val="Tahoma"/>
            <family val="2"/>
          </rPr>
          <t xml:space="preserve">
Estimates</t>
        </r>
      </text>
    </comment>
    <comment ref="DZ11" authorId="0">
      <text>
        <r>
          <rPr>
            <b/>
            <sz val="8"/>
            <color indexed="81"/>
            <rFont val="Tahoma"/>
            <family val="2"/>
          </rPr>
          <t>Sven Steinkamp:</t>
        </r>
        <r>
          <rPr>
            <sz val="8"/>
            <color indexed="81"/>
            <rFont val="Tahoma"/>
            <family val="2"/>
          </rPr>
          <t xml:space="preserve">
Estimates</t>
        </r>
      </text>
    </comment>
    <comment ref="EA11" authorId="0">
      <text>
        <r>
          <rPr>
            <b/>
            <sz val="8"/>
            <color indexed="81"/>
            <rFont val="Tahoma"/>
            <family val="2"/>
          </rPr>
          <t>Sven Steinkamp:</t>
        </r>
        <r>
          <rPr>
            <sz val="8"/>
            <color indexed="81"/>
            <rFont val="Tahoma"/>
            <family val="2"/>
          </rPr>
          <t xml:space="preserve">
Estimates</t>
        </r>
      </text>
    </comment>
    <comment ref="EB11" authorId="0">
      <text>
        <r>
          <rPr>
            <b/>
            <sz val="8"/>
            <color indexed="81"/>
            <rFont val="Tahoma"/>
            <family val="2"/>
          </rPr>
          <t>Sven Steinkamp:</t>
        </r>
        <r>
          <rPr>
            <sz val="8"/>
            <color indexed="81"/>
            <rFont val="Tahoma"/>
            <family val="2"/>
          </rPr>
          <t xml:space="preserve">
Estimates</t>
        </r>
      </text>
    </comment>
    <comment ref="ED11" authorId="0">
      <text>
        <r>
          <rPr>
            <b/>
            <sz val="8"/>
            <color indexed="81"/>
            <rFont val="Tahoma"/>
            <family val="2"/>
          </rPr>
          <t>Sven Steinkamp:</t>
        </r>
        <r>
          <rPr>
            <sz val="8"/>
            <color indexed="81"/>
            <rFont val="Tahoma"/>
            <family val="2"/>
          </rPr>
          <t xml:space="preserve">
Estimates</t>
        </r>
      </text>
    </comment>
    <comment ref="EE11" authorId="0">
      <text>
        <r>
          <rPr>
            <b/>
            <sz val="8"/>
            <color indexed="81"/>
            <rFont val="Tahoma"/>
            <family val="2"/>
          </rPr>
          <t>Sven Steinkamp:</t>
        </r>
        <r>
          <rPr>
            <sz val="8"/>
            <color indexed="81"/>
            <rFont val="Tahoma"/>
            <family val="2"/>
          </rPr>
          <t xml:space="preserve">
Estimates</t>
        </r>
      </text>
    </comment>
    <comment ref="EF11" authorId="0">
      <text>
        <r>
          <rPr>
            <b/>
            <sz val="8"/>
            <color indexed="81"/>
            <rFont val="Tahoma"/>
            <family val="2"/>
          </rPr>
          <t>Sven Steinkamp:</t>
        </r>
        <r>
          <rPr>
            <sz val="8"/>
            <color indexed="81"/>
            <rFont val="Tahoma"/>
            <family val="2"/>
          </rPr>
          <t xml:space="preserve">
Estimates</t>
        </r>
      </text>
    </comment>
    <comment ref="EG11" authorId="0">
      <text>
        <r>
          <rPr>
            <b/>
            <sz val="8"/>
            <color indexed="81"/>
            <rFont val="Tahoma"/>
            <family val="2"/>
          </rPr>
          <t>Sven Steinkamp:</t>
        </r>
        <r>
          <rPr>
            <sz val="8"/>
            <color indexed="81"/>
            <rFont val="Tahoma"/>
            <family val="2"/>
          </rPr>
          <t xml:space="preserve">
Estimates</t>
        </r>
      </text>
    </comment>
    <comment ref="EH11" authorId="0">
      <text>
        <r>
          <rPr>
            <b/>
            <sz val="8"/>
            <color indexed="81"/>
            <rFont val="Tahoma"/>
            <family val="2"/>
          </rPr>
          <t>Sven Steinkamp:</t>
        </r>
        <r>
          <rPr>
            <sz val="8"/>
            <color indexed="81"/>
            <rFont val="Tahoma"/>
            <family val="2"/>
          </rPr>
          <t xml:space="preserve">
Estimates</t>
        </r>
      </text>
    </comment>
    <comment ref="EI11" authorId="0">
      <text>
        <r>
          <rPr>
            <b/>
            <sz val="8"/>
            <color indexed="81"/>
            <rFont val="Tahoma"/>
            <family val="2"/>
          </rPr>
          <t>Sven Steinkamp:</t>
        </r>
        <r>
          <rPr>
            <sz val="8"/>
            <color indexed="81"/>
            <rFont val="Tahoma"/>
            <family val="2"/>
          </rPr>
          <t xml:space="preserve">
Estimates</t>
        </r>
      </text>
    </comment>
    <comment ref="EJ11" authorId="0">
      <text>
        <r>
          <rPr>
            <b/>
            <sz val="8"/>
            <color indexed="81"/>
            <rFont val="Tahoma"/>
            <family val="2"/>
          </rPr>
          <t>Sven Steinkamp:</t>
        </r>
        <r>
          <rPr>
            <sz val="8"/>
            <color indexed="81"/>
            <rFont val="Tahoma"/>
            <family val="2"/>
          </rPr>
          <t xml:space="preserve">
Estimates</t>
        </r>
      </text>
    </comment>
    <comment ref="EK11" authorId="0">
      <text>
        <r>
          <rPr>
            <b/>
            <sz val="8"/>
            <color indexed="81"/>
            <rFont val="Tahoma"/>
            <family val="2"/>
          </rPr>
          <t>Sven Steinkamp:</t>
        </r>
        <r>
          <rPr>
            <sz val="8"/>
            <color indexed="81"/>
            <rFont val="Tahoma"/>
            <family val="2"/>
          </rPr>
          <t xml:space="preserve">
Estimates</t>
        </r>
      </text>
    </comment>
    <comment ref="EL11" authorId="0">
      <text>
        <r>
          <rPr>
            <b/>
            <sz val="8"/>
            <color indexed="81"/>
            <rFont val="Tahoma"/>
            <family val="2"/>
          </rPr>
          <t>Sven Steinkamp:</t>
        </r>
        <r>
          <rPr>
            <sz val="8"/>
            <color indexed="81"/>
            <rFont val="Tahoma"/>
            <family val="2"/>
          </rPr>
          <t xml:space="preserve">
Estimates</t>
        </r>
      </text>
    </comment>
    <comment ref="EM11" authorId="0">
      <text>
        <r>
          <rPr>
            <b/>
            <sz val="8"/>
            <color indexed="81"/>
            <rFont val="Tahoma"/>
            <family val="2"/>
          </rPr>
          <t>Sven Steinkamp:</t>
        </r>
        <r>
          <rPr>
            <sz val="8"/>
            <color indexed="81"/>
            <rFont val="Tahoma"/>
            <family val="2"/>
          </rPr>
          <t xml:space="preserve">
Estimates</t>
        </r>
      </text>
    </comment>
    <comment ref="EN11" authorId="0">
      <text>
        <r>
          <rPr>
            <b/>
            <sz val="8"/>
            <color indexed="81"/>
            <rFont val="Tahoma"/>
            <family val="2"/>
          </rPr>
          <t>Sven Steinkamp:</t>
        </r>
        <r>
          <rPr>
            <sz val="8"/>
            <color indexed="81"/>
            <rFont val="Tahoma"/>
            <family val="2"/>
          </rPr>
          <t xml:space="preserve">
Estimates</t>
        </r>
      </text>
    </comment>
    <comment ref="EP11" authorId="0">
      <text>
        <r>
          <rPr>
            <b/>
            <sz val="8"/>
            <color indexed="81"/>
            <rFont val="Tahoma"/>
            <family val="2"/>
          </rPr>
          <t>Sven Steinkamp:</t>
        </r>
        <r>
          <rPr>
            <sz val="8"/>
            <color indexed="81"/>
            <rFont val="Tahoma"/>
            <family val="2"/>
          </rPr>
          <t xml:space="preserve">
Estimates</t>
        </r>
      </text>
    </comment>
    <comment ref="EQ11" authorId="0">
      <text>
        <r>
          <rPr>
            <b/>
            <sz val="8"/>
            <color indexed="81"/>
            <rFont val="Tahoma"/>
            <family val="2"/>
          </rPr>
          <t>Sven Steinkamp:</t>
        </r>
        <r>
          <rPr>
            <sz val="8"/>
            <color indexed="81"/>
            <rFont val="Tahoma"/>
            <family val="2"/>
          </rPr>
          <t xml:space="preserve">
Estimates</t>
        </r>
      </text>
    </comment>
    <comment ref="ER11" authorId="0">
      <text>
        <r>
          <rPr>
            <b/>
            <sz val="8"/>
            <color indexed="81"/>
            <rFont val="Tahoma"/>
            <family val="2"/>
          </rPr>
          <t>Sven Steinkamp:</t>
        </r>
        <r>
          <rPr>
            <sz val="8"/>
            <color indexed="81"/>
            <rFont val="Tahoma"/>
            <family val="2"/>
          </rPr>
          <t xml:space="preserve">
Estimates</t>
        </r>
      </text>
    </comment>
    <comment ref="ES11" authorId="0">
      <text>
        <r>
          <rPr>
            <b/>
            <sz val="8"/>
            <color indexed="81"/>
            <rFont val="Tahoma"/>
            <family val="2"/>
          </rPr>
          <t>Sven Steinkamp:</t>
        </r>
        <r>
          <rPr>
            <sz val="8"/>
            <color indexed="81"/>
            <rFont val="Tahoma"/>
            <family val="2"/>
          </rPr>
          <t xml:space="preserve">
Estimates</t>
        </r>
      </text>
    </comment>
    <comment ref="ET11" authorId="0">
      <text>
        <r>
          <rPr>
            <b/>
            <sz val="8"/>
            <color indexed="81"/>
            <rFont val="Tahoma"/>
            <family val="2"/>
          </rPr>
          <t>Sven Steinkamp:</t>
        </r>
        <r>
          <rPr>
            <sz val="8"/>
            <color indexed="81"/>
            <rFont val="Tahoma"/>
            <family val="2"/>
          </rPr>
          <t xml:space="preserve">
Estimates</t>
        </r>
      </text>
    </comment>
    <comment ref="EU11" authorId="0">
      <text>
        <r>
          <rPr>
            <b/>
            <sz val="8"/>
            <color indexed="81"/>
            <rFont val="Tahoma"/>
            <family val="2"/>
          </rPr>
          <t>Sven Steinkamp:</t>
        </r>
        <r>
          <rPr>
            <sz val="8"/>
            <color indexed="81"/>
            <rFont val="Tahoma"/>
            <family val="2"/>
          </rPr>
          <t xml:space="preserve">
Estimates</t>
        </r>
      </text>
    </comment>
    <comment ref="EV11" authorId="0">
      <text>
        <r>
          <rPr>
            <b/>
            <sz val="8"/>
            <color indexed="81"/>
            <rFont val="Tahoma"/>
            <family val="2"/>
          </rPr>
          <t>Sven Steinkamp:</t>
        </r>
        <r>
          <rPr>
            <sz val="8"/>
            <color indexed="81"/>
            <rFont val="Tahoma"/>
            <family val="2"/>
          </rPr>
          <t xml:space="preserve">
Estimates</t>
        </r>
      </text>
    </comment>
    <comment ref="EW11" authorId="0">
      <text>
        <r>
          <rPr>
            <b/>
            <sz val="8"/>
            <color indexed="81"/>
            <rFont val="Tahoma"/>
            <family val="2"/>
          </rPr>
          <t>Sven Steinkamp:</t>
        </r>
        <r>
          <rPr>
            <sz val="8"/>
            <color indexed="81"/>
            <rFont val="Tahoma"/>
            <family val="2"/>
          </rPr>
          <t xml:space="preserve">
Estimates</t>
        </r>
      </text>
    </comment>
    <comment ref="EX11" authorId="0">
      <text>
        <r>
          <rPr>
            <b/>
            <sz val="8"/>
            <color indexed="81"/>
            <rFont val="Tahoma"/>
            <family val="2"/>
          </rPr>
          <t>Sven Steinkamp:</t>
        </r>
        <r>
          <rPr>
            <sz val="8"/>
            <color indexed="81"/>
            <rFont val="Tahoma"/>
            <family val="2"/>
          </rPr>
          <t xml:space="preserve">
Estimates</t>
        </r>
      </text>
    </comment>
    <comment ref="EY11" authorId="0">
      <text>
        <r>
          <rPr>
            <b/>
            <sz val="8"/>
            <color indexed="81"/>
            <rFont val="Tahoma"/>
            <family val="2"/>
          </rPr>
          <t>Sven Steinkamp:</t>
        </r>
        <r>
          <rPr>
            <sz val="8"/>
            <color indexed="81"/>
            <rFont val="Tahoma"/>
            <family val="2"/>
          </rPr>
          <t xml:space="preserve">
Estimates</t>
        </r>
      </text>
    </comment>
    <comment ref="EZ11" authorId="0">
      <text>
        <r>
          <rPr>
            <b/>
            <sz val="8"/>
            <color indexed="81"/>
            <rFont val="Tahoma"/>
            <family val="2"/>
          </rPr>
          <t>Sven Steinkamp:</t>
        </r>
        <r>
          <rPr>
            <sz val="8"/>
            <color indexed="81"/>
            <rFont val="Tahoma"/>
            <family val="2"/>
          </rPr>
          <t xml:space="preserve">
Estimates</t>
        </r>
      </text>
    </comment>
    <comment ref="FB11" authorId="0">
      <text>
        <r>
          <rPr>
            <b/>
            <sz val="8"/>
            <color indexed="81"/>
            <rFont val="Tahoma"/>
            <family val="2"/>
          </rPr>
          <t>Sven Steinkamp:</t>
        </r>
        <r>
          <rPr>
            <sz val="8"/>
            <color indexed="81"/>
            <rFont val="Tahoma"/>
            <family val="2"/>
          </rPr>
          <t xml:space="preserve">
Estimates</t>
        </r>
      </text>
    </comment>
    <comment ref="FC11" authorId="0">
      <text>
        <r>
          <rPr>
            <b/>
            <sz val="8"/>
            <color indexed="81"/>
            <rFont val="Tahoma"/>
            <family val="2"/>
          </rPr>
          <t>Autor:
Estimates</t>
        </r>
        <r>
          <rPr>
            <sz val="8"/>
            <color indexed="81"/>
            <rFont val="Tahoma"/>
            <family val="2"/>
          </rPr>
          <t xml:space="preserve">
</t>
        </r>
      </text>
    </comment>
    <comment ref="FD11" authorId="0">
      <text>
        <r>
          <rPr>
            <b/>
            <sz val="8"/>
            <color indexed="81"/>
            <rFont val="Tahoma"/>
            <family val="2"/>
          </rPr>
          <t>Autor:</t>
        </r>
        <r>
          <rPr>
            <sz val="8"/>
            <color indexed="81"/>
            <rFont val="Tahoma"/>
            <family val="2"/>
          </rPr>
          <t xml:space="preserve">
Estimates</t>
        </r>
      </text>
    </comment>
    <comment ref="FE11" authorId="0">
      <text>
        <r>
          <rPr>
            <b/>
            <sz val="8"/>
            <color indexed="81"/>
            <rFont val="Tahoma"/>
            <family val="2"/>
          </rPr>
          <t>Autor:</t>
        </r>
        <r>
          <rPr>
            <sz val="8"/>
            <color indexed="81"/>
            <rFont val="Tahoma"/>
            <family val="2"/>
          </rPr>
          <t xml:space="preserve">
Estimates</t>
        </r>
      </text>
    </comment>
    <comment ref="FF11" authorId="0">
      <text>
        <r>
          <rPr>
            <b/>
            <sz val="8"/>
            <color indexed="81"/>
            <rFont val="Tahoma"/>
            <family val="2"/>
          </rPr>
          <t>Autor:</t>
        </r>
        <r>
          <rPr>
            <sz val="8"/>
            <color indexed="81"/>
            <rFont val="Tahoma"/>
            <family val="2"/>
          </rPr>
          <t xml:space="preserve">
Estimates</t>
        </r>
      </text>
    </comment>
    <comment ref="FG11" authorId="0">
      <text>
        <r>
          <rPr>
            <b/>
            <sz val="8"/>
            <color indexed="81"/>
            <rFont val="Tahoma"/>
            <family val="2"/>
          </rPr>
          <t>Autor:</t>
        </r>
        <r>
          <rPr>
            <sz val="8"/>
            <color indexed="81"/>
            <rFont val="Tahoma"/>
            <family val="2"/>
          </rPr>
          <t xml:space="preserve">
Estimates</t>
        </r>
      </text>
    </comment>
    <comment ref="FH11" authorId="0">
      <text>
        <r>
          <rPr>
            <b/>
            <sz val="8"/>
            <color indexed="81"/>
            <rFont val="Tahoma"/>
            <family val="2"/>
          </rPr>
          <t>Autor:</t>
        </r>
        <r>
          <rPr>
            <sz val="8"/>
            <color indexed="81"/>
            <rFont val="Tahoma"/>
            <family val="2"/>
          </rPr>
          <t xml:space="preserve">
Estimate</t>
        </r>
      </text>
    </comment>
    <comment ref="FI11" authorId="0">
      <text>
        <r>
          <rPr>
            <b/>
            <sz val="8"/>
            <color indexed="81"/>
            <rFont val="Tahoma"/>
            <family val="2"/>
          </rPr>
          <t>Autor:</t>
        </r>
        <r>
          <rPr>
            <sz val="8"/>
            <color indexed="81"/>
            <rFont val="Tahoma"/>
            <family val="2"/>
          </rPr>
          <t xml:space="preserve">
Estimate</t>
        </r>
      </text>
    </comment>
    <comment ref="FJ11" authorId="0">
      <text>
        <r>
          <rPr>
            <b/>
            <sz val="8"/>
            <color indexed="81"/>
            <rFont val="Tahoma"/>
            <family val="2"/>
          </rPr>
          <t>Autor:</t>
        </r>
        <r>
          <rPr>
            <sz val="8"/>
            <color indexed="81"/>
            <rFont val="Tahoma"/>
            <family val="2"/>
          </rPr>
          <t xml:space="preserve">
Estimate</t>
        </r>
      </text>
    </comment>
    <comment ref="FK11" authorId="0">
      <text>
        <r>
          <rPr>
            <b/>
            <sz val="8"/>
            <color indexed="81"/>
            <rFont val="Tahoma"/>
            <family val="2"/>
          </rPr>
          <t>Autor:</t>
        </r>
        <r>
          <rPr>
            <sz val="8"/>
            <color indexed="81"/>
            <rFont val="Tahoma"/>
            <family val="2"/>
          </rPr>
          <t xml:space="preserve">
Estimate</t>
        </r>
      </text>
    </comment>
    <comment ref="FL11" authorId="0">
      <text>
        <r>
          <rPr>
            <b/>
            <sz val="8"/>
            <color indexed="81"/>
            <rFont val="Tahoma"/>
            <family val="2"/>
          </rPr>
          <t>Autor:</t>
        </r>
        <r>
          <rPr>
            <b/>
            <sz val="8"/>
            <color indexed="81"/>
            <rFont val="Tahoma"/>
            <family val="2"/>
          </rPr>
          <t xml:space="preserve">
Estimate</t>
        </r>
      </text>
    </comment>
    <comment ref="FN11" authorId="0">
      <text>
        <r>
          <rPr>
            <b/>
            <sz val="8"/>
            <color indexed="81"/>
            <rFont val="Tahoma"/>
            <family val="2"/>
          </rPr>
          <t>Autor:</t>
        </r>
        <r>
          <rPr>
            <sz val="8"/>
            <color indexed="81"/>
            <rFont val="Tahoma"/>
            <family val="2"/>
          </rPr>
          <t xml:space="preserve">
Estimate</t>
        </r>
      </text>
    </comment>
    <comment ref="FO11" authorId="0">
      <text>
        <r>
          <rPr>
            <b/>
            <sz val="8"/>
            <color indexed="81"/>
            <rFont val="Tahoma"/>
            <family val="2"/>
          </rPr>
          <t>Autor:</t>
        </r>
        <r>
          <rPr>
            <sz val="8"/>
            <color indexed="81"/>
            <rFont val="Tahoma"/>
            <family val="2"/>
          </rPr>
          <t xml:space="preserve">
Estimate</t>
        </r>
      </text>
    </comment>
    <comment ref="FP11" authorId="0">
      <text>
        <r>
          <rPr>
            <b/>
            <sz val="8"/>
            <color indexed="81"/>
            <rFont val="Tahoma"/>
            <family val="2"/>
          </rPr>
          <t>Autor:</t>
        </r>
        <r>
          <rPr>
            <sz val="8"/>
            <color indexed="81"/>
            <rFont val="Tahoma"/>
            <family val="2"/>
          </rPr>
          <t xml:space="preserve">
Estimate</t>
        </r>
      </text>
    </comment>
    <comment ref="FQ11" authorId="0">
      <text>
        <r>
          <rPr>
            <b/>
            <sz val="8"/>
            <color indexed="81"/>
            <rFont val="Tahoma"/>
            <family val="2"/>
          </rPr>
          <t>Autor:</t>
        </r>
        <r>
          <rPr>
            <sz val="8"/>
            <color indexed="81"/>
            <rFont val="Tahoma"/>
            <family val="2"/>
          </rPr>
          <t xml:space="preserve">
Estimate</t>
        </r>
      </text>
    </comment>
    <comment ref="FR11" authorId="0">
      <text>
        <r>
          <rPr>
            <b/>
            <sz val="8"/>
            <color indexed="81"/>
            <rFont val="Tahoma"/>
            <family val="2"/>
          </rPr>
          <t>Autor:</t>
        </r>
        <r>
          <rPr>
            <sz val="8"/>
            <color indexed="81"/>
            <rFont val="Tahoma"/>
            <family val="2"/>
          </rPr>
          <t xml:space="preserve">
Estimate</t>
        </r>
      </text>
    </comment>
    <comment ref="FS11" authorId="0">
      <text>
        <r>
          <rPr>
            <b/>
            <sz val="8"/>
            <color indexed="81"/>
            <rFont val="Tahoma"/>
            <family val="2"/>
          </rPr>
          <t>Autor:</t>
        </r>
        <r>
          <rPr>
            <sz val="8"/>
            <color indexed="81"/>
            <rFont val="Tahoma"/>
            <family val="2"/>
          </rPr>
          <t xml:space="preserve">
Estimate</t>
        </r>
      </text>
    </comment>
    <comment ref="FT11" authorId="0">
      <text>
        <r>
          <rPr>
            <b/>
            <sz val="8"/>
            <color indexed="81"/>
            <rFont val="Tahoma"/>
            <family val="2"/>
          </rPr>
          <t>Autor:</t>
        </r>
        <r>
          <rPr>
            <sz val="8"/>
            <color indexed="81"/>
            <rFont val="Tahoma"/>
            <family val="2"/>
          </rPr>
          <t xml:space="preserve">
Estimate</t>
        </r>
      </text>
    </comment>
    <comment ref="FU11" authorId="0">
      <text>
        <r>
          <rPr>
            <b/>
            <sz val="8"/>
            <color indexed="81"/>
            <rFont val="Tahoma"/>
            <family val="2"/>
          </rPr>
          <t>Autor:</t>
        </r>
        <r>
          <rPr>
            <sz val="8"/>
            <color indexed="81"/>
            <rFont val="Tahoma"/>
            <family val="2"/>
          </rPr>
          <t xml:space="preserve">
Estimate</t>
        </r>
      </text>
    </comment>
    <comment ref="FV11" authorId="0">
      <text>
        <r>
          <rPr>
            <b/>
            <sz val="8"/>
            <color indexed="81"/>
            <rFont val="Tahoma"/>
            <family val="2"/>
          </rPr>
          <t>Autor:</t>
        </r>
        <r>
          <rPr>
            <sz val="8"/>
            <color indexed="81"/>
            <rFont val="Tahoma"/>
            <family val="2"/>
          </rPr>
          <t xml:space="preserve">
Estimate</t>
        </r>
      </text>
    </comment>
    <comment ref="FW11" authorId="0">
      <text>
        <r>
          <rPr>
            <b/>
            <sz val="8"/>
            <color indexed="81"/>
            <rFont val="Tahoma"/>
            <family val="2"/>
          </rPr>
          <t>Autor:</t>
        </r>
        <r>
          <rPr>
            <sz val="8"/>
            <color indexed="81"/>
            <rFont val="Tahoma"/>
            <family val="2"/>
          </rPr>
          <t xml:space="preserve">
Estimate
</t>
        </r>
      </text>
    </comment>
    <comment ref="FX11" authorId="0">
      <text>
        <r>
          <rPr>
            <b/>
            <sz val="8"/>
            <color indexed="81"/>
            <rFont val="Tahoma"/>
            <family val="2"/>
          </rPr>
          <t>Autor:</t>
        </r>
        <r>
          <rPr>
            <sz val="8"/>
            <color indexed="81"/>
            <rFont val="Tahoma"/>
            <family val="2"/>
          </rPr>
          <t xml:space="preserve">
Estimate</t>
        </r>
      </text>
    </comment>
    <comment ref="FZ11" authorId="0">
      <text>
        <r>
          <rPr>
            <b/>
            <sz val="8"/>
            <color indexed="81"/>
            <rFont val="Tahoma"/>
            <family val="2"/>
          </rPr>
          <t>Autor:</t>
        </r>
        <r>
          <rPr>
            <sz val="8"/>
            <color indexed="81"/>
            <rFont val="Tahoma"/>
            <family val="2"/>
          </rPr>
          <t xml:space="preserve">
Estimate</t>
        </r>
      </text>
    </comment>
    <comment ref="GA11" authorId="0">
      <text>
        <r>
          <rPr>
            <b/>
            <sz val="8"/>
            <color indexed="81"/>
            <rFont val="Tahoma"/>
            <family val="2"/>
          </rPr>
          <t>Autor:</t>
        </r>
        <r>
          <rPr>
            <sz val="8"/>
            <color indexed="81"/>
            <rFont val="Tahoma"/>
            <family val="2"/>
          </rPr>
          <t xml:space="preserve">
Estimate</t>
        </r>
      </text>
    </comment>
    <comment ref="GB11" authorId="0">
      <text>
        <r>
          <rPr>
            <b/>
            <sz val="8"/>
            <color indexed="81"/>
            <rFont val="Tahoma"/>
            <family val="2"/>
          </rPr>
          <t>Autor:</t>
        </r>
        <r>
          <rPr>
            <sz val="8"/>
            <color indexed="81"/>
            <rFont val="Tahoma"/>
            <family val="2"/>
          </rPr>
          <t xml:space="preserve">
Estimate</t>
        </r>
      </text>
    </comment>
    <comment ref="GC11" authorId="0">
      <text>
        <r>
          <rPr>
            <b/>
            <sz val="8"/>
            <color indexed="81"/>
            <rFont val="Tahoma"/>
            <family val="2"/>
          </rPr>
          <t>Autor:</t>
        </r>
        <r>
          <rPr>
            <sz val="8"/>
            <color indexed="81"/>
            <rFont val="Tahoma"/>
            <family val="2"/>
          </rPr>
          <t xml:space="preserve">
Estimate</t>
        </r>
      </text>
    </comment>
    <comment ref="GD11" authorId="0">
      <text>
        <r>
          <rPr>
            <b/>
            <sz val="8"/>
            <color indexed="81"/>
            <rFont val="Tahoma"/>
            <family val="2"/>
          </rPr>
          <t>Autor:</t>
        </r>
        <r>
          <rPr>
            <sz val="8"/>
            <color indexed="81"/>
            <rFont val="Tahoma"/>
            <family val="2"/>
          </rPr>
          <t xml:space="preserve">
estimate</t>
        </r>
      </text>
    </comment>
    <comment ref="GE11" authorId="0">
      <text>
        <r>
          <rPr>
            <b/>
            <sz val="8"/>
            <color indexed="81"/>
            <rFont val="Tahoma"/>
            <family val="2"/>
          </rPr>
          <t>Autor:</t>
        </r>
        <r>
          <rPr>
            <sz val="8"/>
            <color indexed="81"/>
            <rFont val="Tahoma"/>
            <family val="2"/>
          </rPr>
          <t xml:space="preserve">
estimate</t>
        </r>
      </text>
    </comment>
    <comment ref="GF11" authorId="0">
      <text>
        <r>
          <rPr>
            <b/>
            <sz val="9"/>
            <color indexed="81"/>
            <rFont val="Tahoma"/>
            <family val="2"/>
          </rPr>
          <t>Autor:</t>
        </r>
        <r>
          <rPr>
            <sz val="9"/>
            <color indexed="81"/>
            <rFont val="Tahoma"/>
            <family val="2"/>
          </rPr>
          <t xml:space="preserve">
Estimate</t>
        </r>
      </text>
    </comment>
    <comment ref="GG11" authorId="0">
      <text>
        <r>
          <rPr>
            <b/>
            <sz val="9"/>
            <color indexed="81"/>
            <rFont val="Tahoma"/>
            <family val="2"/>
          </rPr>
          <t>Autor:</t>
        </r>
        <r>
          <rPr>
            <sz val="9"/>
            <color indexed="81"/>
            <rFont val="Tahoma"/>
            <family val="2"/>
          </rPr>
          <t xml:space="preserve">
Estimate</t>
        </r>
      </text>
    </comment>
    <comment ref="GH11" authorId="0">
      <text>
        <r>
          <rPr>
            <b/>
            <sz val="9"/>
            <color indexed="81"/>
            <rFont val="Tahoma"/>
            <family val="2"/>
          </rPr>
          <t>Autor:</t>
        </r>
        <r>
          <rPr>
            <sz val="9"/>
            <color indexed="81"/>
            <rFont val="Tahoma"/>
            <family val="2"/>
          </rPr>
          <t xml:space="preserve">
Estimates</t>
        </r>
      </text>
    </comment>
    <comment ref="GI11" authorId="0">
      <text>
        <r>
          <rPr>
            <b/>
            <sz val="9"/>
            <color indexed="81"/>
            <rFont val="Tahoma"/>
            <family val="2"/>
          </rPr>
          <t>Autor:</t>
        </r>
        <r>
          <rPr>
            <sz val="9"/>
            <color indexed="81"/>
            <rFont val="Tahoma"/>
            <family val="2"/>
          </rPr>
          <t xml:space="preserve">
Estimate</t>
        </r>
      </text>
    </comment>
    <comment ref="GJ11" authorId="0">
      <text>
        <r>
          <rPr>
            <b/>
            <sz val="9"/>
            <color indexed="81"/>
            <rFont val="Tahoma"/>
            <family val="2"/>
          </rPr>
          <t>Autor:</t>
        </r>
        <r>
          <rPr>
            <sz val="9"/>
            <color indexed="81"/>
            <rFont val="Tahoma"/>
            <family val="2"/>
          </rPr>
          <t xml:space="preserve">
estimate
</t>
        </r>
      </text>
    </comment>
    <comment ref="GK11" authorId="0">
      <text>
        <r>
          <rPr>
            <b/>
            <sz val="9"/>
            <color indexed="81"/>
            <rFont val="Tahoma"/>
            <family val="2"/>
          </rPr>
          <t>Autor:</t>
        </r>
        <r>
          <rPr>
            <sz val="9"/>
            <color indexed="81"/>
            <rFont val="Tahoma"/>
            <family val="2"/>
          </rPr>
          <t xml:space="preserve">
estimate</t>
        </r>
      </text>
    </comment>
    <comment ref="GL11" authorId="0">
      <text>
        <r>
          <rPr>
            <b/>
            <sz val="9"/>
            <color indexed="81"/>
            <rFont val="Tahoma"/>
            <family val="2"/>
          </rPr>
          <t>Autor:</t>
        </r>
        <r>
          <rPr>
            <sz val="9"/>
            <color indexed="81"/>
            <rFont val="Tahoma"/>
            <family val="2"/>
          </rPr>
          <t xml:space="preserve">
Estimate</t>
        </r>
      </text>
    </comment>
    <comment ref="GM11" authorId="0">
      <text>
        <r>
          <rPr>
            <b/>
            <sz val="9"/>
            <color indexed="81"/>
            <rFont val="Tahoma"/>
            <family val="2"/>
          </rPr>
          <t>Autor:</t>
        </r>
        <r>
          <rPr>
            <sz val="9"/>
            <color indexed="81"/>
            <rFont val="Tahoma"/>
            <family val="2"/>
          </rPr>
          <t xml:space="preserve">
Estimate</t>
        </r>
      </text>
    </comment>
    <comment ref="GN11" authorId="0">
      <text>
        <r>
          <rPr>
            <b/>
            <sz val="9"/>
            <color indexed="81"/>
            <rFont val="Tahoma"/>
            <family val="2"/>
          </rPr>
          <t>Autor:</t>
        </r>
        <r>
          <rPr>
            <sz val="9"/>
            <color indexed="81"/>
            <rFont val="Tahoma"/>
            <family val="2"/>
          </rPr>
          <t xml:space="preserve">
Estimate</t>
        </r>
      </text>
    </comment>
    <comment ref="GO11" authorId="0">
      <text>
        <r>
          <rPr>
            <b/>
            <sz val="9"/>
            <color indexed="81"/>
            <rFont val="Tahoma"/>
            <family val="2"/>
          </rPr>
          <t>Autor:</t>
        </r>
        <r>
          <rPr>
            <sz val="9"/>
            <color indexed="81"/>
            <rFont val="Tahoma"/>
            <family val="2"/>
          </rPr>
          <t xml:space="preserve">
Estimate</t>
        </r>
      </text>
    </comment>
    <comment ref="GP11" authorId="0">
      <text>
        <r>
          <rPr>
            <b/>
            <sz val="9"/>
            <color indexed="81"/>
            <rFont val="Tahoma"/>
            <family val="2"/>
          </rPr>
          <t>Autor:</t>
        </r>
        <r>
          <rPr>
            <sz val="9"/>
            <color indexed="81"/>
            <rFont val="Tahoma"/>
            <family val="2"/>
          </rPr>
          <t xml:space="preserve">
Estimate</t>
        </r>
      </text>
    </comment>
    <comment ref="GQ11" authorId="0">
      <text>
        <r>
          <rPr>
            <b/>
            <sz val="9"/>
            <color indexed="81"/>
            <rFont val="Tahoma"/>
            <family val="2"/>
          </rPr>
          <t>Autor:</t>
        </r>
        <r>
          <rPr>
            <sz val="9"/>
            <color indexed="81"/>
            <rFont val="Tahoma"/>
            <family val="2"/>
          </rPr>
          <t xml:space="preserve">
Estimate</t>
        </r>
      </text>
    </comment>
    <comment ref="GR11" authorId="0">
      <text>
        <r>
          <rPr>
            <b/>
            <sz val="9"/>
            <color indexed="81"/>
            <rFont val="Tahoma"/>
            <family val="2"/>
          </rPr>
          <t>Autor:</t>
        </r>
        <r>
          <rPr>
            <sz val="9"/>
            <color indexed="81"/>
            <rFont val="Tahoma"/>
            <family val="2"/>
          </rPr>
          <t xml:space="preserve">
Estimate</t>
        </r>
      </text>
    </comment>
    <comment ref="GS11" authorId="0">
      <text>
        <r>
          <rPr>
            <b/>
            <sz val="9"/>
            <color indexed="81"/>
            <rFont val="Tahoma"/>
            <family val="2"/>
          </rPr>
          <t>Autor:</t>
        </r>
        <r>
          <rPr>
            <sz val="9"/>
            <color indexed="81"/>
            <rFont val="Tahoma"/>
            <family val="2"/>
          </rPr>
          <t xml:space="preserve">
Estimate</t>
        </r>
      </text>
    </comment>
    <comment ref="GT11" authorId="0">
      <text>
        <r>
          <rPr>
            <b/>
            <sz val="9"/>
            <color indexed="81"/>
            <rFont val="Tahoma"/>
            <family val="2"/>
          </rPr>
          <t>Autor:</t>
        </r>
        <r>
          <rPr>
            <sz val="9"/>
            <color indexed="81"/>
            <rFont val="Tahoma"/>
            <family val="2"/>
          </rPr>
          <t xml:space="preserve">
Estimate</t>
        </r>
      </text>
    </comment>
    <comment ref="GP16" authorId="0">
      <text>
        <r>
          <rPr>
            <b/>
            <sz val="9"/>
            <color indexed="81"/>
            <rFont val="Tahoma"/>
            <family val="2"/>
          </rPr>
          <t>Autor:</t>
        </r>
        <r>
          <rPr>
            <sz val="9"/>
            <color indexed="81"/>
            <rFont val="Tahoma"/>
            <family val="2"/>
          </rPr>
          <t xml:space="preserve">
Estimate</t>
        </r>
      </text>
    </comment>
    <comment ref="GQ16" authorId="0">
      <text>
        <r>
          <rPr>
            <b/>
            <sz val="9"/>
            <color indexed="81"/>
            <rFont val="Tahoma"/>
            <family val="2"/>
          </rPr>
          <t>Autor:</t>
        </r>
        <r>
          <rPr>
            <sz val="9"/>
            <color indexed="81"/>
            <rFont val="Tahoma"/>
            <family val="2"/>
          </rPr>
          <t xml:space="preserve">
Estimate</t>
        </r>
      </text>
    </comment>
    <comment ref="GR16" authorId="0">
      <text>
        <r>
          <rPr>
            <b/>
            <sz val="9"/>
            <color indexed="81"/>
            <rFont val="Tahoma"/>
            <family val="2"/>
          </rPr>
          <t>Autor:</t>
        </r>
        <r>
          <rPr>
            <sz val="9"/>
            <color indexed="81"/>
            <rFont val="Tahoma"/>
            <family val="2"/>
          </rPr>
          <t xml:space="preserve">
Estimate</t>
        </r>
      </text>
    </comment>
    <comment ref="GS16" authorId="0">
      <text>
        <r>
          <rPr>
            <b/>
            <sz val="9"/>
            <color indexed="81"/>
            <rFont val="Tahoma"/>
            <family val="2"/>
          </rPr>
          <t>Autor:</t>
        </r>
        <r>
          <rPr>
            <sz val="9"/>
            <color indexed="81"/>
            <rFont val="Tahoma"/>
            <family val="2"/>
          </rPr>
          <t xml:space="preserve">
Estimate</t>
        </r>
      </text>
    </comment>
    <comment ref="GT16" authorId="0">
      <text>
        <r>
          <rPr>
            <b/>
            <sz val="9"/>
            <color indexed="81"/>
            <rFont val="Tahoma"/>
            <family val="2"/>
          </rPr>
          <t>Autor:</t>
        </r>
        <r>
          <rPr>
            <sz val="9"/>
            <color indexed="81"/>
            <rFont val="Tahoma"/>
            <family val="2"/>
          </rPr>
          <t xml:space="preserve">
Estimate</t>
        </r>
      </text>
    </comment>
    <comment ref="DF18" authorId="0">
      <text>
        <r>
          <rPr>
            <b/>
            <sz val="8"/>
            <color indexed="81"/>
            <rFont val="Tahoma"/>
            <family val="2"/>
          </rPr>
          <t>Sven Steinkamp:
Estimates</t>
        </r>
      </text>
    </comment>
    <comment ref="DG18" authorId="0">
      <text>
        <r>
          <rPr>
            <b/>
            <sz val="8"/>
            <color indexed="81"/>
            <rFont val="Tahoma"/>
            <family val="2"/>
          </rPr>
          <t>Sven Steinkamp:
Estimates</t>
        </r>
      </text>
    </comment>
    <comment ref="DH18" authorId="0">
      <text>
        <r>
          <rPr>
            <b/>
            <sz val="8"/>
            <color indexed="81"/>
            <rFont val="Tahoma"/>
            <family val="2"/>
          </rPr>
          <t>Sven Steinkamp:
Estimates</t>
        </r>
      </text>
    </comment>
    <comment ref="DI18" authorId="0">
      <text>
        <r>
          <rPr>
            <b/>
            <sz val="8"/>
            <color indexed="81"/>
            <rFont val="Tahoma"/>
            <family val="2"/>
          </rPr>
          <t>Sven Steinkamp:
Estimates</t>
        </r>
      </text>
    </comment>
    <comment ref="DJ18" authorId="0">
      <text>
        <r>
          <rPr>
            <b/>
            <sz val="8"/>
            <color indexed="81"/>
            <rFont val="Tahoma"/>
            <family val="2"/>
          </rPr>
          <t>Sven Steinkamp:
Estimates</t>
        </r>
      </text>
    </comment>
    <comment ref="DK18" authorId="0">
      <text>
        <r>
          <rPr>
            <b/>
            <sz val="8"/>
            <color indexed="81"/>
            <rFont val="Tahoma"/>
            <family val="2"/>
          </rPr>
          <t>Sven Steinkamp:
Estimates</t>
        </r>
      </text>
    </comment>
    <comment ref="DL18" authorId="0">
      <text>
        <r>
          <rPr>
            <b/>
            <sz val="8"/>
            <color indexed="81"/>
            <rFont val="Tahoma"/>
            <family val="2"/>
          </rPr>
          <t>Sven Steinkamp:
Estimates</t>
        </r>
      </text>
    </comment>
    <comment ref="DM18" authorId="0">
      <text>
        <r>
          <rPr>
            <b/>
            <sz val="8"/>
            <color indexed="81"/>
            <rFont val="Tahoma"/>
            <family val="2"/>
          </rPr>
          <t>Sven Steinkamp:
Estimates</t>
        </r>
      </text>
    </comment>
    <comment ref="DN18" authorId="0">
      <text>
        <r>
          <rPr>
            <b/>
            <sz val="8"/>
            <color indexed="81"/>
            <rFont val="Tahoma"/>
            <family val="2"/>
          </rPr>
          <t>Sven Steinkamp:
Estimates</t>
        </r>
      </text>
    </comment>
    <comment ref="DO18" authorId="0">
      <text>
        <r>
          <rPr>
            <b/>
            <sz val="8"/>
            <color indexed="81"/>
            <rFont val="Tahoma"/>
            <family val="2"/>
          </rPr>
          <t>Sven Steinkamp:
Estimates</t>
        </r>
      </text>
    </comment>
    <comment ref="DP18" authorId="0">
      <text>
        <r>
          <rPr>
            <b/>
            <sz val="8"/>
            <color indexed="81"/>
            <rFont val="Tahoma"/>
            <family val="2"/>
          </rPr>
          <t>Sven Steinkamp:
Estimates</t>
        </r>
      </text>
    </comment>
    <comment ref="DR18" authorId="0">
      <text>
        <r>
          <rPr>
            <b/>
            <sz val="8"/>
            <color indexed="81"/>
            <rFont val="Tahoma"/>
            <family val="2"/>
          </rPr>
          <t>Sven Steinkamp:
Estimates</t>
        </r>
      </text>
    </comment>
    <comment ref="DS18" authorId="0">
      <text>
        <r>
          <rPr>
            <b/>
            <sz val="8"/>
            <color indexed="81"/>
            <rFont val="Tahoma"/>
            <family val="2"/>
          </rPr>
          <t>Sven Steinkamp:
Estimates</t>
        </r>
      </text>
    </comment>
    <comment ref="DT18" authorId="0">
      <text>
        <r>
          <rPr>
            <b/>
            <sz val="8"/>
            <color indexed="81"/>
            <rFont val="Tahoma"/>
            <family val="2"/>
          </rPr>
          <t>Sven Steinkamp:
Estimates</t>
        </r>
      </text>
    </comment>
    <comment ref="DU18" authorId="0">
      <text>
        <r>
          <rPr>
            <b/>
            <sz val="8"/>
            <color indexed="81"/>
            <rFont val="Tahoma"/>
            <family val="2"/>
          </rPr>
          <t>Sven Steinkamp:
Estimates</t>
        </r>
      </text>
    </comment>
    <comment ref="DV18" authorId="0">
      <text>
        <r>
          <rPr>
            <b/>
            <sz val="8"/>
            <color indexed="81"/>
            <rFont val="Tahoma"/>
            <family val="2"/>
          </rPr>
          <t>Sven Steinkamp:
Estimates</t>
        </r>
      </text>
    </comment>
    <comment ref="DW18" authorId="0">
      <text>
        <r>
          <rPr>
            <b/>
            <sz val="8"/>
            <color indexed="81"/>
            <rFont val="Tahoma"/>
            <family val="2"/>
          </rPr>
          <t>Sven Steinkamp:
Estimates</t>
        </r>
      </text>
    </comment>
    <comment ref="DX18" authorId="0">
      <text>
        <r>
          <rPr>
            <b/>
            <sz val="8"/>
            <color indexed="81"/>
            <rFont val="Tahoma"/>
            <family val="2"/>
          </rPr>
          <t>Sven Steinkamp:
Estimates</t>
        </r>
      </text>
    </comment>
    <comment ref="DY18" authorId="0">
      <text>
        <r>
          <rPr>
            <b/>
            <sz val="8"/>
            <color indexed="81"/>
            <rFont val="Tahoma"/>
            <family val="2"/>
          </rPr>
          <t>Sven Steinkamp:
Estimates</t>
        </r>
      </text>
    </comment>
    <comment ref="DZ18" authorId="0">
      <text>
        <r>
          <rPr>
            <b/>
            <sz val="8"/>
            <color indexed="81"/>
            <rFont val="Tahoma"/>
            <family val="2"/>
          </rPr>
          <t>Sven Steinkamp:
Estimates</t>
        </r>
      </text>
    </comment>
    <comment ref="EA18" authorId="0">
      <text>
        <r>
          <rPr>
            <b/>
            <sz val="8"/>
            <color indexed="81"/>
            <rFont val="Tahoma"/>
            <family val="2"/>
          </rPr>
          <t>Sven Steinkamp:
Estimates</t>
        </r>
      </text>
    </comment>
    <comment ref="EB18" authorId="0">
      <text>
        <r>
          <rPr>
            <b/>
            <sz val="8"/>
            <color indexed="81"/>
            <rFont val="Tahoma"/>
            <family val="2"/>
          </rPr>
          <t>Sven Steinkamp:
Estimates</t>
        </r>
      </text>
    </comment>
    <comment ref="ED18" authorId="0">
      <text>
        <r>
          <rPr>
            <b/>
            <sz val="8"/>
            <color indexed="81"/>
            <rFont val="Tahoma"/>
            <family val="2"/>
          </rPr>
          <t>Sven Steinkamp:
Estimates</t>
        </r>
      </text>
    </comment>
    <comment ref="EE18" authorId="0">
      <text>
        <r>
          <rPr>
            <b/>
            <sz val="8"/>
            <color indexed="81"/>
            <rFont val="Tahoma"/>
            <family val="2"/>
          </rPr>
          <t>Sven Steinkamp:
Estimates</t>
        </r>
      </text>
    </comment>
    <comment ref="EF18" authorId="0">
      <text>
        <r>
          <rPr>
            <b/>
            <sz val="8"/>
            <color indexed="81"/>
            <rFont val="Tahoma"/>
            <family val="2"/>
          </rPr>
          <t>Sven Steinkamp:
Estimates</t>
        </r>
      </text>
    </comment>
    <comment ref="EG18" authorId="0">
      <text>
        <r>
          <rPr>
            <b/>
            <sz val="8"/>
            <color indexed="81"/>
            <rFont val="Tahoma"/>
            <family val="2"/>
          </rPr>
          <t>Sven Steinkamp:
Estimates</t>
        </r>
      </text>
    </comment>
    <comment ref="EH18" authorId="0">
      <text>
        <r>
          <rPr>
            <b/>
            <sz val="8"/>
            <color indexed="81"/>
            <rFont val="Tahoma"/>
            <family val="2"/>
          </rPr>
          <t>Sven Steinkamp:
Estimates</t>
        </r>
      </text>
    </comment>
    <comment ref="EI18" authorId="0">
      <text>
        <r>
          <rPr>
            <b/>
            <sz val="8"/>
            <color indexed="81"/>
            <rFont val="Tahoma"/>
            <family val="2"/>
          </rPr>
          <t>Sven Steinkamp:
Estimates</t>
        </r>
      </text>
    </comment>
    <comment ref="EJ18" authorId="0">
      <text>
        <r>
          <rPr>
            <b/>
            <sz val="8"/>
            <color indexed="81"/>
            <rFont val="Tahoma"/>
            <family val="2"/>
          </rPr>
          <t>Sven Steinkamp:
Estimates</t>
        </r>
      </text>
    </comment>
    <comment ref="EK18" authorId="0">
      <text>
        <r>
          <rPr>
            <b/>
            <sz val="8"/>
            <color indexed="81"/>
            <rFont val="Tahoma"/>
            <family val="2"/>
          </rPr>
          <t>Sven Steinkamp:
Estimates</t>
        </r>
      </text>
    </comment>
    <comment ref="EL18" authorId="0">
      <text>
        <r>
          <rPr>
            <b/>
            <sz val="8"/>
            <color indexed="81"/>
            <rFont val="Tahoma"/>
            <family val="2"/>
          </rPr>
          <t>Sven Steinkamp:
Estimates</t>
        </r>
      </text>
    </comment>
    <comment ref="EM18" authorId="0">
      <text>
        <r>
          <rPr>
            <b/>
            <sz val="8"/>
            <color indexed="81"/>
            <rFont val="Tahoma"/>
            <family val="2"/>
          </rPr>
          <t>Sven Steinkamp:
Estimates</t>
        </r>
      </text>
    </comment>
    <comment ref="EN18" authorId="0">
      <text>
        <r>
          <rPr>
            <b/>
            <sz val="8"/>
            <color indexed="81"/>
            <rFont val="Tahoma"/>
            <family val="2"/>
          </rPr>
          <t>Sven Steinkamp:
Estimates</t>
        </r>
      </text>
    </comment>
    <comment ref="EP18" authorId="0">
      <text>
        <r>
          <rPr>
            <b/>
            <sz val="8"/>
            <color indexed="81"/>
            <rFont val="Tahoma"/>
            <family val="2"/>
          </rPr>
          <t>Sven Steinkamp:
Estimates</t>
        </r>
      </text>
    </comment>
    <comment ref="EQ18" authorId="0">
      <text>
        <r>
          <rPr>
            <b/>
            <sz val="8"/>
            <color indexed="81"/>
            <rFont val="Tahoma"/>
            <family val="2"/>
          </rPr>
          <t>Sven Steinkamp:
Estimates</t>
        </r>
      </text>
    </comment>
    <comment ref="ER18" authorId="0">
      <text>
        <r>
          <rPr>
            <b/>
            <sz val="8"/>
            <color indexed="81"/>
            <rFont val="Tahoma"/>
            <family val="2"/>
          </rPr>
          <t>Sven Steinkamp:
Estimates</t>
        </r>
      </text>
    </comment>
    <comment ref="ES18" authorId="0">
      <text>
        <r>
          <rPr>
            <b/>
            <sz val="8"/>
            <color indexed="81"/>
            <rFont val="Tahoma"/>
            <family val="2"/>
          </rPr>
          <t>Sven Steinkamp:
Estimates</t>
        </r>
      </text>
    </comment>
    <comment ref="ET18" authorId="0">
      <text>
        <r>
          <rPr>
            <b/>
            <sz val="8"/>
            <color indexed="81"/>
            <rFont val="Tahoma"/>
            <family val="2"/>
          </rPr>
          <t>Sven Steinkamp:
Estimates</t>
        </r>
      </text>
    </comment>
    <comment ref="EU18" authorId="0">
      <text>
        <r>
          <rPr>
            <b/>
            <sz val="8"/>
            <color indexed="81"/>
            <rFont val="Tahoma"/>
            <family val="2"/>
          </rPr>
          <t>Sven Steinkamp:
Estimates</t>
        </r>
      </text>
    </comment>
    <comment ref="EV18" authorId="0">
      <text>
        <r>
          <rPr>
            <b/>
            <sz val="8"/>
            <color indexed="81"/>
            <rFont val="Tahoma"/>
            <family val="2"/>
          </rPr>
          <t>Sven Steinkamp:
Estimates</t>
        </r>
      </text>
    </comment>
    <comment ref="EW18" authorId="0">
      <text>
        <r>
          <rPr>
            <b/>
            <sz val="8"/>
            <color indexed="81"/>
            <rFont val="Tahoma"/>
            <family val="2"/>
          </rPr>
          <t>Sven Steinkamp:
Estimates</t>
        </r>
      </text>
    </comment>
    <comment ref="EX18" authorId="0">
      <text>
        <r>
          <rPr>
            <b/>
            <sz val="8"/>
            <color indexed="81"/>
            <rFont val="Tahoma"/>
            <family val="2"/>
          </rPr>
          <t>Sven Steinkamp:
Estimates</t>
        </r>
      </text>
    </comment>
    <comment ref="EY18" authorId="0">
      <text>
        <r>
          <rPr>
            <b/>
            <sz val="8"/>
            <color indexed="81"/>
            <rFont val="Tahoma"/>
            <family val="2"/>
          </rPr>
          <t>Sven Steinkamp:
Estimates</t>
        </r>
      </text>
    </comment>
    <comment ref="EZ18" authorId="0">
      <text>
        <r>
          <rPr>
            <b/>
            <sz val="8"/>
            <color indexed="81"/>
            <rFont val="Tahoma"/>
            <family val="2"/>
          </rPr>
          <t>Sven Steinkamp:
Estimates</t>
        </r>
      </text>
    </comment>
    <comment ref="FB18" authorId="0">
      <text>
        <r>
          <rPr>
            <b/>
            <sz val="8"/>
            <color indexed="81"/>
            <rFont val="Tahoma"/>
            <family val="2"/>
          </rPr>
          <t>Autor:</t>
        </r>
        <r>
          <rPr>
            <sz val="8"/>
            <color indexed="81"/>
            <rFont val="Tahoma"/>
            <family val="2"/>
          </rPr>
          <t xml:space="preserve">
Estimates</t>
        </r>
      </text>
    </comment>
    <comment ref="FC18" authorId="0">
      <text>
        <r>
          <rPr>
            <b/>
            <sz val="8"/>
            <color indexed="81"/>
            <rFont val="Tahoma"/>
            <family val="2"/>
          </rPr>
          <t>Autor:</t>
        </r>
        <r>
          <rPr>
            <sz val="8"/>
            <color indexed="81"/>
            <rFont val="Tahoma"/>
            <family val="2"/>
          </rPr>
          <t xml:space="preserve">
Estimates</t>
        </r>
      </text>
    </comment>
    <comment ref="FD18" authorId="0">
      <text>
        <r>
          <rPr>
            <b/>
            <sz val="8"/>
            <color indexed="81"/>
            <rFont val="Tahoma"/>
            <family val="2"/>
          </rPr>
          <t>Autor:</t>
        </r>
        <r>
          <rPr>
            <sz val="8"/>
            <color indexed="81"/>
            <rFont val="Tahoma"/>
            <family val="2"/>
          </rPr>
          <t xml:space="preserve">
Estimates</t>
        </r>
      </text>
    </comment>
    <comment ref="FE18" authorId="0">
      <text>
        <r>
          <rPr>
            <b/>
            <sz val="8"/>
            <color indexed="81"/>
            <rFont val="Tahoma"/>
            <family val="2"/>
          </rPr>
          <t>Autor:</t>
        </r>
        <r>
          <rPr>
            <sz val="8"/>
            <color indexed="81"/>
            <rFont val="Tahoma"/>
            <family val="2"/>
          </rPr>
          <t xml:space="preserve">
Estimates</t>
        </r>
      </text>
    </comment>
    <comment ref="FF18" authorId="0">
      <text>
        <r>
          <rPr>
            <b/>
            <sz val="8"/>
            <color indexed="81"/>
            <rFont val="Tahoma"/>
            <family val="2"/>
          </rPr>
          <t>Autor:</t>
        </r>
        <r>
          <rPr>
            <sz val="8"/>
            <color indexed="81"/>
            <rFont val="Tahoma"/>
            <family val="2"/>
          </rPr>
          <t xml:space="preserve">
Estimates</t>
        </r>
      </text>
    </comment>
    <comment ref="FG18" authorId="0">
      <text>
        <r>
          <rPr>
            <b/>
            <sz val="8"/>
            <color indexed="81"/>
            <rFont val="Tahoma"/>
            <family val="2"/>
          </rPr>
          <t>Autor:</t>
        </r>
        <r>
          <rPr>
            <sz val="8"/>
            <color indexed="81"/>
            <rFont val="Tahoma"/>
            <family val="2"/>
          </rPr>
          <t xml:space="preserve">
Estimate</t>
        </r>
      </text>
    </comment>
    <comment ref="FH18" authorId="0">
      <text>
        <r>
          <rPr>
            <b/>
            <sz val="8"/>
            <color indexed="81"/>
            <rFont val="Tahoma"/>
            <family val="2"/>
          </rPr>
          <t>Autor:</t>
        </r>
        <r>
          <rPr>
            <sz val="8"/>
            <color indexed="81"/>
            <rFont val="Tahoma"/>
            <family val="2"/>
          </rPr>
          <t xml:space="preserve">
Estimates</t>
        </r>
      </text>
    </comment>
    <comment ref="FI18" authorId="0">
      <text>
        <r>
          <rPr>
            <b/>
            <sz val="8"/>
            <color indexed="81"/>
            <rFont val="Tahoma"/>
            <family val="2"/>
          </rPr>
          <t>Autor:</t>
        </r>
        <r>
          <rPr>
            <sz val="8"/>
            <color indexed="81"/>
            <rFont val="Tahoma"/>
            <family val="2"/>
          </rPr>
          <t xml:space="preserve">
Estimates</t>
        </r>
      </text>
    </comment>
    <comment ref="FJ18" authorId="0">
      <text>
        <r>
          <rPr>
            <b/>
            <sz val="8"/>
            <color indexed="81"/>
            <rFont val="Tahoma"/>
            <family val="2"/>
          </rPr>
          <t>Autor:</t>
        </r>
        <r>
          <rPr>
            <sz val="8"/>
            <color indexed="81"/>
            <rFont val="Tahoma"/>
            <family val="2"/>
          </rPr>
          <t xml:space="preserve">
Estimate</t>
        </r>
      </text>
    </comment>
    <comment ref="FK18" authorId="0">
      <text>
        <r>
          <rPr>
            <b/>
            <sz val="8"/>
            <color indexed="81"/>
            <rFont val="Tahoma"/>
            <family val="2"/>
          </rPr>
          <t>Autor:</t>
        </r>
        <r>
          <rPr>
            <sz val="8"/>
            <color indexed="81"/>
            <rFont val="Tahoma"/>
            <family val="2"/>
          </rPr>
          <t xml:space="preserve">
Estimates</t>
        </r>
      </text>
    </comment>
    <comment ref="FL18" authorId="0">
      <text>
        <r>
          <rPr>
            <b/>
            <sz val="8"/>
            <color indexed="81"/>
            <rFont val="Tahoma"/>
            <family val="2"/>
          </rPr>
          <t>Autor:</t>
        </r>
        <r>
          <rPr>
            <sz val="8"/>
            <color indexed="81"/>
            <rFont val="Tahoma"/>
            <family val="2"/>
          </rPr>
          <t xml:space="preserve">
Estimate</t>
        </r>
      </text>
    </comment>
    <comment ref="FN18" authorId="0">
      <text>
        <r>
          <rPr>
            <b/>
            <sz val="8"/>
            <color indexed="81"/>
            <rFont val="Tahoma"/>
            <family val="2"/>
          </rPr>
          <t>Autor:</t>
        </r>
        <r>
          <rPr>
            <sz val="8"/>
            <color indexed="81"/>
            <rFont val="Tahoma"/>
            <family val="2"/>
          </rPr>
          <t xml:space="preserve">
Estimate</t>
        </r>
      </text>
    </comment>
    <comment ref="FO18" authorId="0">
      <text>
        <r>
          <rPr>
            <b/>
            <sz val="8"/>
            <color indexed="81"/>
            <rFont val="Tahoma"/>
            <family val="2"/>
          </rPr>
          <t>Autor:</t>
        </r>
        <r>
          <rPr>
            <sz val="8"/>
            <color indexed="81"/>
            <rFont val="Tahoma"/>
            <family val="2"/>
          </rPr>
          <t xml:space="preserve">
Estimate</t>
        </r>
      </text>
    </comment>
    <comment ref="FP18" authorId="0">
      <text>
        <r>
          <rPr>
            <b/>
            <sz val="8"/>
            <color indexed="81"/>
            <rFont val="Tahoma"/>
            <family val="2"/>
          </rPr>
          <t>Autor:</t>
        </r>
        <r>
          <rPr>
            <sz val="8"/>
            <color indexed="81"/>
            <rFont val="Tahoma"/>
            <family val="2"/>
          </rPr>
          <t xml:space="preserve">
Estimate</t>
        </r>
      </text>
    </comment>
    <comment ref="FQ18" authorId="0">
      <text>
        <r>
          <rPr>
            <b/>
            <sz val="8"/>
            <color indexed="81"/>
            <rFont val="Tahoma"/>
            <family val="2"/>
          </rPr>
          <t>Autor:</t>
        </r>
        <r>
          <rPr>
            <sz val="8"/>
            <color indexed="81"/>
            <rFont val="Tahoma"/>
            <family val="2"/>
          </rPr>
          <t xml:space="preserve">
Estimate</t>
        </r>
      </text>
    </comment>
    <comment ref="FR18" authorId="0">
      <text>
        <r>
          <rPr>
            <b/>
            <sz val="8"/>
            <color indexed="81"/>
            <rFont val="Tahoma"/>
            <family val="2"/>
          </rPr>
          <t>Autor:</t>
        </r>
        <r>
          <rPr>
            <sz val="8"/>
            <color indexed="81"/>
            <rFont val="Tahoma"/>
            <family val="2"/>
          </rPr>
          <t xml:space="preserve">
Estimate</t>
        </r>
      </text>
    </comment>
    <comment ref="FS18" authorId="0">
      <text>
        <r>
          <rPr>
            <b/>
            <sz val="8"/>
            <color indexed="81"/>
            <rFont val="Tahoma"/>
            <family val="2"/>
          </rPr>
          <t>Autor:</t>
        </r>
        <r>
          <rPr>
            <sz val="8"/>
            <color indexed="81"/>
            <rFont val="Tahoma"/>
            <family val="2"/>
          </rPr>
          <t xml:space="preserve">
Estimate</t>
        </r>
      </text>
    </comment>
    <comment ref="FT18" authorId="0">
      <text>
        <r>
          <rPr>
            <b/>
            <sz val="8"/>
            <color indexed="81"/>
            <rFont val="Tahoma"/>
            <family val="2"/>
          </rPr>
          <t>Autor:</t>
        </r>
        <r>
          <rPr>
            <sz val="8"/>
            <color indexed="81"/>
            <rFont val="Tahoma"/>
            <family val="2"/>
          </rPr>
          <t xml:space="preserve">
Estimate</t>
        </r>
      </text>
    </comment>
    <comment ref="FU18" authorId="0">
      <text>
        <r>
          <rPr>
            <b/>
            <sz val="8"/>
            <color indexed="81"/>
            <rFont val="Tahoma"/>
            <family val="2"/>
          </rPr>
          <t>Autor:</t>
        </r>
        <r>
          <rPr>
            <sz val="8"/>
            <color indexed="81"/>
            <rFont val="Tahoma"/>
            <family val="2"/>
          </rPr>
          <t xml:space="preserve">
Estimate</t>
        </r>
      </text>
    </comment>
    <comment ref="FV18" authorId="0">
      <text>
        <r>
          <rPr>
            <b/>
            <sz val="8"/>
            <color indexed="81"/>
            <rFont val="Tahoma"/>
            <family val="2"/>
          </rPr>
          <t>Autor:</t>
        </r>
        <r>
          <rPr>
            <sz val="8"/>
            <color indexed="81"/>
            <rFont val="Tahoma"/>
            <family val="2"/>
          </rPr>
          <t xml:space="preserve">
Estimate</t>
        </r>
      </text>
    </comment>
    <comment ref="FW18" authorId="0">
      <text>
        <r>
          <rPr>
            <b/>
            <sz val="8"/>
            <color indexed="81"/>
            <rFont val="Tahoma"/>
            <family val="2"/>
          </rPr>
          <t>Autor:</t>
        </r>
        <r>
          <rPr>
            <sz val="8"/>
            <color indexed="81"/>
            <rFont val="Tahoma"/>
            <family val="2"/>
          </rPr>
          <t xml:space="preserve">
Estimate
</t>
        </r>
      </text>
    </comment>
    <comment ref="FX18" authorId="0">
      <text>
        <r>
          <rPr>
            <b/>
            <sz val="8"/>
            <color indexed="81"/>
            <rFont val="Tahoma"/>
            <family val="2"/>
          </rPr>
          <t>Autor:</t>
        </r>
        <r>
          <rPr>
            <sz val="8"/>
            <color indexed="81"/>
            <rFont val="Tahoma"/>
            <family val="2"/>
          </rPr>
          <t xml:space="preserve">
Estimate</t>
        </r>
      </text>
    </comment>
    <comment ref="FZ18" authorId="0">
      <text>
        <r>
          <rPr>
            <b/>
            <sz val="8"/>
            <color indexed="81"/>
            <rFont val="Tahoma"/>
            <family val="2"/>
          </rPr>
          <t>Autor:</t>
        </r>
        <r>
          <rPr>
            <sz val="8"/>
            <color indexed="81"/>
            <rFont val="Tahoma"/>
            <family val="2"/>
          </rPr>
          <t xml:space="preserve">
Estimate
</t>
        </r>
      </text>
    </comment>
    <comment ref="GA18" authorId="0">
      <text>
        <r>
          <rPr>
            <b/>
            <sz val="8"/>
            <color indexed="81"/>
            <rFont val="Tahoma"/>
            <family val="2"/>
          </rPr>
          <t>Autor:</t>
        </r>
        <r>
          <rPr>
            <sz val="8"/>
            <color indexed="81"/>
            <rFont val="Tahoma"/>
            <family val="2"/>
          </rPr>
          <t xml:space="preserve">
Estimate</t>
        </r>
      </text>
    </comment>
    <comment ref="GB18" authorId="0">
      <text>
        <r>
          <rPr>
            <b/>
            <sz val="8"/>
            <color indexed="81"/>
            <rFont val="Tahoma"/>
            <family val="2"/>
          </rPr>
          <t>Autor:</t>
        </r>
        <r>
          <rPr>
            <sz val="8"/>
            <color indexed="81"/>
            <rFont val="Tahoma"/>
            <family val="2"/>
          </rPr>
          <t xml:space="preserve">
Estimate</t>
        </r>
      </text>
    </comment>
    <comment ref="GC18" authorId="0">
      <text>
        <r>
          <rPr>
            <b/>
            <sz val="8"/>
            <color indexed="81"/>
            <rFont val="Tahoma"/>
            <family val="2"/>
          </rPr>
          <t>Autor:</t>
        </r>
        <r>
          <rPr>
            <sz val="8"/>
            <color indexed="81"/>
            <rFont val="Tahoma"/>
            <family val="2"/>
          </rPr>
          <t xml:space="preserve">
Estimate</t>
        </r>
      </text>
    </comment>
    <comment ref="GD18" authorId="0">
      <text>
        <r>
          <rPr>
            <b/>
            <sz val="8"/>
            <color indexed="81"/>
            <rFont val="Tahoma"/>
            <family val="2"/>
          </rPr>
          <t>Autor:</t>
        </r>
        <r>
          <rPr>
            <sz val="8"/>
            <color indexed="81"/>
            <rFont val="Tahoma"/>
            <family val="2"/>
          </rPr>
          <t xml:space="preserve">
Estimate</t>
        </r>
      </text>
    </comment>
    <comment ref="GE18" authorId="0">
      <text>
        <r>
          <rPr>
            <b/>
            <sz val="8"/>
            <color indexed="81"/>
            <rFont val="Tahoma"/>
            <family val="2"/>
          </rPr>
          <t>Autor:</t>
        </r>
        <r>
          <rPr>
            <sz val="8"/>
            <color indexed="81"/>
            <rFont val="Tahoma"/>
            <family val="2"/>
          </rPr>
          <t xml:space="preserve">
Estimate</t>
        </r>
      </text>
    </comment>
    <comment ref="GF18" authorId="0">
      <text>
        <r>
          <rPr>
            <b/>
            <sz val="9"/>
            <color indexed="81"/>
            <rFont val="Tahoma"/>
            <family val="2"/>
          </rPr>
          <t>Autor:</t>
        </r>
        <r>
          <rPr>
            <sz val="9"/>
            <color indexed="81"/>
            <rFont val="Tahoma"/>
            <family val="2"/>
          </rPr>
          <t xml:space="preserve">
Estimate
</t>
        </r>
      </text>
    </comment>
    <comment ref="GG18" authorId="0">
      <text>
        <r>
          <rPr>
            <b/>
            <sz val="9"/>
            <color indexed="81"/>
            <rFont val="Tahoma"/>
            <family val="2"/>
          </rPr>
          <t>Autor:</t>
        </r>
        <r>
          <rPr>
            <sz val="9"/>
            <color indexed="81"/>
            <rFont val="Tahoma"/>
            <family val="2"/>
          </rPr>
          <t xml:space="preserve">
Estimate</t>
        </r>
      </text>
    </comment>
    <comment ref="GH18" authorId="0">
      <text>
        <r>
          <rPr>
            <b/>
            <sz val="9"/>
            <color indexed="81"/>
            <rFont val="Tahoma"/>
            <family val="2"/>
          </rPr>
          <t>Autor:</t>
        </r>
        <r>
          <rPr>
            <sz val="9"/>
            <color indexed="81"/>
            <rFont val="Tahoma"/>
            <family val="2"/>
          </rPr>
          <t xml:space="preserve">
Estimate</t>
        </r>
      </text>
    </comment>
    <comment ref="GI18" authorId="0">
      <text>
        <r>
          <rPr>
            <b/>
            <sz val="9"/>
            <color indexed="81"/>
            <rFont val="Tahoma"/>
            <family val="2"/>
          </rPr>
          <t>Autor:</t>
        </r>
        <r>
          <rPr>
            <sz val="9"/>
            <color indexed="81"/>
            <rFont val="Tahoma"/>
            <family val="2"/>
          </rPr>
          <t xml:space="preserve">
Estimate</t>
        </r>
      </text>
    </comment>
    <comment ref="GJ18" authorId="0">
      <text>
        <r>
          <rPr>
            <b/>
            <sz val="9"/>
            <color indexed="81"/>
            <rFont val="Tahoma"/>
            <family val="2"/>
          </rPr>
          <t>Autor:</t>
        </r>
        <r>
          <rPr>
            <sz val="9"/>
            <color indexed="81"/>
            <rFont val="Tahoma"/>
            <family val="2"/>
          </rPr>
          <t xml:space="preserve">
Estimate</t>
        </r>
      </text>
    </comment>
    <comment ref="GL18" authorId="0">
      <text>
        <r>
          <rPr>
            <b/>
            <sz val="9"/>
            <color indexed="81"/>
            <rFont val="Tahoma"/>
            <family val="2"/>
          </rPr>
          <t>Autor:</t>
        </r>
        <r>
          <rPr>
            <sz val="9"/>
            <color indexed="81"/>
            <rFont val="Tahoma"/>
            <family val="2"/>
          </rPr>
          <t xml:space="preserve">
Estimate</t>
        </r>
      </text>
    </comment>
    <comment ref="GM18" authorId="0">
      <text>
        <r>
          <rPr>
            <b/>
            <sz val="9"/>
            <color indexed="81"/>
            <rFont val="Tahoma"/>
            <family val="2"/>
          </rPr>
          <t>Autor:</t>
        </r>
        <r>
          <rPr>
            <sz val="9"/>
            <color indexed="81"/>
            <rFont val="Tahoma"/>
            <family val="2"/>
          </rPr>
          <t xml:space="preserve">
Estimate</t>
        </r>
      </text>
    </comment>
    <comment ref="GN18" authorId="0">
      <text>
        <r>
          <rPr>
            <b/>
            <sz val="9"/>
            <color indexed="81"/>
            <rFont val="Tahoma"/>
            <family val="2"/>
          </rPr>
          <t>Autor:</t>
        </r>
        <r>
          <rPr>
            <sz val="9"/>
            <color indexed="81"/>
            <rFont val="Tahoma"/>
            <family val="2"/>
          </rPr>
          <t xml:space="preserve">
Estimate</t>
        </r>
      </text>
    </comment>
    <comment ref="GO18" authorId="0">
      <text>
        <r>
          <rPr>
            <b/>
            <sz val="9"/>
            <color indexed="81"/>
            <rFont val="Tahoma"/>
            <family val="2"/>
          </rPr>
          <t>Autor:</t>
        </r>
        <r>
          <rPr>
            <sz val="9"/>
            <color indexed="81"/>
            <rFont val="Tahoma"/>
            <family val="2"/>
          </rPr>
          <t xml:space="preserve">
Estimate</t>
        </r>
      </text>
    </comment>
    <comment ref="GP18" authorId="0">
      <text>
        <r>
          <rPr>
            <b/>
            <sz val="9"/>
            <color indexed="81"/>
            <rFont val="Tahoma"/>
            <family val="2"/>
          </rPr>
          <t>Autor:</t>
        </r>
        <r>
          <rPr>
            <sz val="9"/>
            <color indexed="81"/>
            <rFont val="Tahoma"/>
            <family val="2"/>
          </rPr>
          <t xml:space="preserve">
Estimate</t>
        </r>
      </text>
    </comment>
    <comment ref="GQ18" authorId="0">
      <text>
        <r>
          <rPr>
            <b/>
            <sz val="9"/>
            <color indexed="81"/>
            <rFont val="Tahoma"/>
            <family val="2"/>
          </rPr>
          <t>Autor:</t>
        </r>
        <r>
          <rPr>
            <sz val="9"/>
            <color indexed="81"/>
            <rFont val="Tahoma"/>
            <family val="2"/>
          </rPr>
          <t xml:space="preserve">
estimate</t>
        </r>
      </text>
    </comment>
    <comment ref="GR18" authorId="0">
      <text>
        <r>
          <rPr>
            <b/>
            <sz val="9"/>
            <color indexed="81"/>
            <rFont val="Segoe UI"/>
            <family val="2"/>
          </rPr>
          <t>Autor:</t>
        </r>
        <r>
          <rPr>
            <sz val="9"/>
            <color indexed="81"/>
            <rFont val="Segoe UI"/>
            <family val="2"/>
          </rPr>
          <t xml:space="preserve">
Estimate</t>
        </r>
      </text>
    </comment>
    <comment ref="GS18" authorId="0">
      <text>
        <r>
          <rPr>
            <b/>
            <sz val="9"/>
            <color indexed="81"/>
            <rFont val="Tahoma"/>
            <family val="2"/>
          </rPr>
          <t>Autor:</t>
        </r>
        <r>
          <rPr>
            <sz val="9"/>
            <color indexed="81"/>
            <rFont val="Tahoma"/>
            <family val="2"/>
          </rPr>
          <t xml:space="preserve">
Estimate</t>
        </r>
      </text>
    </comment>
    <comment ref="GT18" authorId="0">
      <text>
        <r>
          <rPr>
            <b/>
            <sz val="9"/>
            <color indexed="81"/>
            <rFont val="Tahoma"/>
            <family val="2"/>
          </rPr>
          <t>Autor:</t>
        </r>
        <r>
          <rPr>
            <sz val="9"/>
            <color indexed="81"/>
            <rFont val="Tahoma"/>
            <family val="2"/>
          </rPr>
          <t xml:space="preserve">
Estimate</t>
        </r>
      </text>
    </comment>
    <comment ref="GU18" authorId="0">
      <text>
        <r>
          <rPr>
            <b/>
            <sz val="9"/>
            <color indexed="81"/>
            <rFont val="Tahoma"/>
            <family val="2"/>
          </rPr>
          <t>Autor:</t>
        </r>
        <r>
          <rPr>
            <sz val="9"/>
            <color indexed="81"/>
            <rFont val="Tahoma"/>
            <family val="2"/>
          </rPr>
          <t xml:space="preserve">
estimate</t>
        </r>
      </text>
    </comment>
    <comment ref="GA22" authorId="0">
      <text>
        <r>
          <rPr>
            <b/>
            <sz val="8"/>
            <color indexed="81"/>
            <rFont val="Tahoma"/>
            <family val="2"/>
          </rPr>
          <t>Autor:</t>
        </r>
        <r>
          <rPr>
            <sz val="8"/>
            <color indexed="81"/>
            <rFont val="Tahoma"/>
            <family val="2"/>
          </rPr>
          <t xml:space="preserve">
Estimate</t>
        </r>
      </text>
    </comment>
    <comment ref="GB22" authorId="0">
      <text>
        <r>
          <rPr>
            <b/>
            <sz val="8"/>
            <color indexed="81"/>
            <rFont val="Tahoma"/>
            <family val="2"/>
          </rPr>
          <t>Autor:</t>
        </r>
        <r>
          <rPr>
            <sz val="8"/>
            <color indexed="81"/>
            <rFont val="Tahoma"/>
            <family val="2"/>
          </rPr>
          <t xml:space="preserve">
Estimate</t>
        </r>
      </text>
    </comment>
    <comment ref="GC22" authorId="0">
      <text>
        <r>
          <rPr>
            <b/>
            <sz val="8"/>
            <color indexed="81"/>
            <rFont val="Tahoma"/>
            <family val="2"/>
          </rPr>
          <t>Autor:</t>
        </r>
        <r>
          <rPr>
            <sz val="8"/>
            <color indexed="81"/>
            <rFont val="Tahoma"/>
            <family val="2"/>
          </rPr>
          <t xml:space="preserve">
Estimate</t>
        </r>
      </text>
    </comment>
    <comment ref="GD22" authorId="0">
      <text>
        <r>
          <rPr>
            <b/>
            <sz val="8"/>
            <color indexed="81"/>
            <rFont val="Tahoma"/>
            <family val="2"/>
          </rPr>
          <t>Autor:</t>
        </r>
        <r>
          <rPr>
            <sz val="8"/>
            <color indexed="81"/>
            <rFont val="Tahoma"/>
            <family val="2"/>
          </rPr>
          <t xml:space="preserve">
Estimate</t>
        </r>
      </text>
    </comment>
    <comment ref="GE22" authorId="0">
      <text>
        <r>
          <rPr>
            <b/>
            <sz val="8"/>
            <color indexed="81"/>
            <rFont val="Tahoma"/>
            <family val="2"/>
          </rPr>
          <t>Autor:</t>
        </r>
        <r>
          <rPr>
            <sz val="8"/>
            <color indexed="81"/>
            <rFont val="Tahoma"/>
            <family val="2"/>
          </rPr>
          <t xml:space="preserve">
Estimate</t>
        </r>
      </text>
    </comment>
    <comment ref="GF22" authorId="0">
      <text>
        <r>
          <rPr>
            <b/>
            <sz val="9"/>
            <color indexed="81"/>
            <rFont val="Tahoma"/>
            <family val="2"/>
          </rPr>
          <t>Autor:</t>
        </r>
        <r>
          <rPr>
            <sz val="9"/>
            <color indexed="81"/>
            <rFont val="Tahoma"/>
            <family val="2"/>
          </rPr>
          <t xml:space="preserve">
Estimate</t>
        </r>
      </text>
    </comment>
    <comment ref="GG22" authorId="0">
      <text>
        <r>
          <rPr>
            <b/>
            <sz val="9"/>
            <color indexed="81"/>
            <rFont val="Tahoma"/>
            <family val="2"/>
          </rPr>
          <t>Autor:</t>
        </r>
        <r>
          <rPr>
            <sz val="9"/>
            <color indexed="81"/>
            <rFont val="Tahoma"/>
            <family val="2"/>
          </rPr>
          <t xml:space="preserve">
Estimate</t>
        </r>
      </text>
    </comment>
    <comment ref="GH22" authorId="0">
      <text>
        <r>
          <rPr>
            <b/>
            <sz val="9"/>
            <color indexed="81"/>
            <rFont val="Tahoma"/>
            <family val="2"/>
          </rPr>
          <t>Autor:</t>
        </r>
        <r>
          <rPr>
            <sz val="9"/>
            <color indexed="81"/>
            <rFont val="Tahoma"/>
            <family val="2"/>
          </rPr>
          <t xml:space="preserve">
Estimate
</t>
        </r>
      </text>
    </comment>
    <comment ref="GI22" authorId="0">
      <text>
        <r>
          <rPr>
            <b/>
            <sz val="9"/>
            <color indexed="81"/>
            <rFont val="Tahoma"/>
            <family val="2"/>
          </rPr>
          <t>Autor:</t>
        </r>
        <r>
          <rPr>
            <sz val="9"/>
            <color indexed="81"/>
            <rFont val="Tahoma"/>
            <family val="2"/>
          </rPr>
          <t xml:space="preserve">
Estimate</t>
        </r>
      </text>
    </comment>
    <comment ref="GJ22" authorId="0">
      <text>
        <r>
          <rPr>
            <b/>
            <sz val="9"/>
            <color indexed="81"/>
            <rFont val="Tahoma"/>
            <family val="2"/>
          </rPr>
          <t>Autor:</t>
        </r>
        <r>
          <rPr>
            <sz val="9"/>
            <color indexed="81"/>
            <rFont val="Tahoma"/>
            <family val="2"/>
          </rPr>
          <t xml:space="preserve">
Estimate</t>
        </r>
      </text>
    </comment>
    <comment ref="GL22" authorId="0">
      <text>
        <r>
          <rPr>
            <b/>
            <sz val="9"/>
            <color indexed="81"/>
            <rFont val="Tahoma"/>
            <family val="2"/>
          </rPr>
          <t>Autor:</t>
        </r>
        <r>
          <rPr>
            <sz val="9"/>
            <color indexed="81"/>
            <rFont val="Tahoma"/>
            <family val="2"/>
          </rPr>
          <t xml:space="preserve">
Estimate</t>
        </r>
      </text>
    </comment>
    <comment ref="GM22" authorId="0">
      <text>
        <r>
          <rPr>
            <b/>
            <sz val="9"/>
            <color indexed="81"/>
            <rFont val="Tahoma"/>
            <family val="2"/>
          </rPr>
          <t>Autor:</t>
        </r>
        <r>
          <rPr>
            <sz val="9"/>
            <color indexed="81"/>
            <rFont val="Tahoma"/>
            <family val="2"/>
          </rPr>
          <t xml:space="preserve">
Estimate</t>
        </r>
      </text>
    </comment>
    <comment ref="GN22" authorId="0">
      <text>
        <r>
          <rPr>
            <b/>
            <sz val="9"/>
            <color indexed="81"/>
            <rFont val="Tahoma"/>
            <family val="2"/>
          </rPr>
          <t>Autor:</t>
        </r>
        <r>
          <rPr>
            <sz val="9"/>
            <color indexed="81"/>
            <rFont val="Tahoma"/>
            <family val="2"/>
          </rPr>
          <t xml:space="preserve">
Estimate</t>
        </r>
      </text>
    </comment>
    <comment ref="GO22" authorId="0">
      <text>
        <r>
          <rPr>
            <b/>
            <sz val="9"/>
            <color indexed="81"/>
            <rFont val="Tahoma"/>
            <family val="2"/>
          </rPr>
          <t>Autor:</t>
        </r>
        <r>
          <rPr>
            <sz val="9"/>
            <color indexed="81"/>
            <rFont val="Tahoma"/>
            <family val="2"/>
          </rPr>
          <t xml:space="preserve">
Estimate</t>
        </r>
      </text>
    </comment>
    <comment ref="GP22" authorId="0">
      <text>
        <r>
          <rPr>
            <b/>
            <sz val="9"/>
            <color indexed="81"/>
            <rFont val="Tahoma"/>
            <family val="2"/>
          </rPr>
          <t>Autor:</t>
        </r>
        <r>
          <rPr>
            <sz val="9"/>
            <color indexed="81"/>
            <rFont val="Tahoma"/>
            <family val="2"/>
          </rPr>
          <t xml:space="preserve">
Estimate</t>
        </r>
      </text>
    </comment>
    <comment ref="GQ22" authorId="0">
      <text>
        <r>
          <rPr>
            <b/>
            <sz val="9"/>
            <color indexed="81"/>
            <rFont val="Segoe UI"/>
            <family val="2"/>
          </rPr>
          <t>Autor:</t>
        </r>
        <r>
          <rPr>
            <sz val="9"/>
            <color indexed="81"/>
            <rFont val="Segoe UI"/>
            <family val="2"/>
          </rPr>
          <t xml:space="preserve">
Estimate</t>
        </r>
      </text>
    </comment>
    <comment ref="GR22" authorId="0">
      <text>
        <r>
          <rPr>
            <b/>
            <sz val="9"/>
            <color indexed="81"/>
            <rFont val="Tahoma"/>
            <family val="2"/>
          </rPr>
          <t>Autor:</t>
        </r>
        <r>
          <rPr>
            <sz val="9"/>
            <color indexed="81"/>
            <rFont val="Tahoma"/>
            <family val="2"/>
          </rPr>
          <t xml:space="preserve">
Estimate</t>
        </r>
      </text>
    </comment>
    <comment ref="GS22" authorId="0">
      <text>
        <r>
          <rPr>
            <b/>
            <sz val="9"/>
            <color indexed="81"/>
            <rFont val="Tahoma"/>
            <family val="2"/>
          </rPr>
          <t>Autor:</t>
        </r>
        <r>
          <rPr>
            <sz val="9"/>
            <color indexed="81"/>
            <rFont val="Tahoma"/>
            <family val="2"/>
          </rPr>
          <t xml:space="preserve">
Estimate</t>
        </r>
      </text>
    </comment>
    <comment ref="GT22" authorId="0">
      <text>
        <r>
          <rPr>
            <b/>
            <sz val="9"/>
            <color indexed="81"/>
            <rFont val="Tahoma"/>
            <family val="2"/>
          </rPr>
          <t>Autor:</t>
        </r>
        <r>
          <rPr>
            <sz val="9"/>
            <color indexed="81"/>
            <rFont val="Tahoma"/>
            <family val="2"/>
          </rPr>
          <t xml:space="preserve">
estimate</t>
        </r>
      </text>
    </comment>
  </commentList>
</comments>
</file>

<file path=xl/sharedStrings.xml><?xml version="1.0" encoding="utf-8"?>
<sst xmlns="http://schemas.openxmlformats.org/spreadsheetml/2006/main" count="1324" uniqueCount="35">
  <si>
    <t>Special values:</t>
  </si>
  <si>
    <t>not available</t>
  </si>
  <si>
    <t>n.a.</t>
  </si>
  <si>
    <t>Belgium</t>
  </si>
  <si>
    <t>Estonia</t>
  </si>
  <si>
    <t>Ireland</t>
  </si>
  <si>
    <t>Greece</t>
  </si>
  <si>
    <t>Spain</t>
  </si>
  <si>
    <t>France</t>
  </si>
  <si>
    <t>Italy</t>
  </si>
  <si>
    <t>Cyprus</t>
  </si>
  <si>
    <t>Luxembourg</t>
  </si>
  <si>
    <t>Malta</t>
  </si>
  <si>
    <t>Netherlands</t>
  </si>
  <si>
    <t>Austria</t>
  </si>
  <si>
    <t>Portugal</t>
  </si>
  <si>
    <t>Slovenia</t>
  </si>
  <si>
    <t>Slovakia</t>
  </si>
  <si>
    <t>Finland</t>
  </si>
  <si>
    <t xml:space="preserve">Germany </t>
  </si>
  <si>
    <t>cur.</t>
  </si>
  <si>
    <t>country not a member of the eurosystem</t>
  </si>
  <si>
    <t>Euro Crisis Monitor</t>
  </si>
  <si>
    <t>GIIPS</t>
  </si>
  <si>
    <t>DNLF</t>
  </si>
  <si>
    <r>
      <rPr>
        <b/>
        <sz val="9"/>
        <color theme="1"/>
        <rFont val="Times New Roman"/>
        <family val="1"/>
      </rPr>
      <t xml:space="preserve">Contact: </t>
    </r>
    <r>
      <rPr>
        <sz val="9"/>
        <color theme="1"/>
        <rFont val="Times New Roman"/>
        <family val="1"/>
      </rPr>
      <t>If there are any questions or comments please contact Frank Westermann (frank.westermann@uni-osnabrueck.de) or Sven Steinkamp (sven.steinkamp@uni-osnabrueck.de)</t>
    </r>
  </si>
  <si>
    <t>Institute of Empirical Economic Research - Osnabrück University</t>
  </si>
  <si>
    <t>www.eurocrisismonitor.com</t>
  </si>
  <si>
    <t>Target2-Balances [mio €]</t>
  </si>
  <si>
    <t>Latvia</t>
  </si>
  <si>
    <t xml:space="preserve">Sources: </t>
  </si>
  <si>
    <t>See Steinkamp &amp; Westermann (2014)</t>
  </si>
  <si>
    <t>Lithuania</t>
  </si>
  <si>
    <r>
      <rPr>
        <b/>
        <sz val="9"/>
        <color theme="1"/>
        <rFont val="Times New Roman"/>
        <family val="1"/>
      </rPr>
      <t>Last update:</t>
    </r>
    <r>
      <rPr>
        <sz val="9"/>
        <color theme="1"/>
        <rFont val="Times New Roman"/>
        <family val="1"/>
      </rPr>
      <t xml:space="preserve"> 10. November, 2015</t>
    </r>
  </si>
  <si>
    <r>
      <rPr>
        <b/>
        <sz val="9"/>
        <color theme="1"/>
        <rFont val="Times New Roman"/>
        <family val="1"/>
      </rPr>
      <t xml:space="preserve">Notes: </t>
    </r>
    <r>
      <rPr>
        <sz val="9"/>
        <color theme="1"/>
        <rFont val="Times New Roman"/>
        <family val="1"/>
      </rPr>
      <t xml:space="preserve">All series show the </t>
    </r>
    <r>
      <rPr>
        <b/>
        <sz val="9"/>
        <color theme="1"/>
        <rFont val="Times New Roman"/>
        <family val="1"/>
      </rPr>
      <t>month-end values</t>
    </r>
    <r>
      <rPr>
        <sz val="9"/>
        <color theme="1"/>
        <rFont val="Times New Roman"/>
        <family val="1"/>
      </rPr>
      <t xml:space="preserve"> exept for spain in the period 01/99 to 11/07 where the monthly average of daily data is reported. For Portugal and France "Liabilities to Euro area MFI's" are reported and therefore may deviate from the actual Target data in the case of substantial borrowing from </t>
    </r>
    <r>
      <rPr>
        <i/>
        <sz val="9"/>
        <color theme="1"/>
        <rFont val="Times New Roman"/>
        <family val="1"/>
      </rPr>
      <t>foreign commercial</t>
    </r>
    <r>
      <rPr>
        <sz val="9"/>
        <color theme="1"/>
        <rFont val="Times New Roman"/>
        <family val="1"/>
      </rPr>
      <t xml:space="preserve"> banks. However, this has not happened in the past as can be seen by comparing our time series with the Target data from the annual reports. IFS data have only been used to fill gaps in the historical time series. The latest data are taken from central bank balance sheets.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</si>
</sst>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409]mmm\-yy;@"/>
    <numFmt numFmtId="165" formatCode="0.000"/>
    <numFmt numFmtId="166" formatCode="#,##0.0"/>
    <numFmt numFmtId="167" formatCode="_-* #,##0.00_-;\-* #,##0.00_-;_-* &quot;-&quot;??_-;_-@_-"/>
    <numFmt numFmtId="168" formatCode="_-* #,##0_-;\-* #,##0_-;_-* &quot;-&quot;??_-;_-@_-"/>
    <numFmt numFmtId="169" formatCode="#,##0.000"/>
    <numFmt numFmtId="170" formatCode="[$-407]mmm/\ yy;@"/>
    <numFmt numFmtId="171" formatCode="_-[$€-2]* #,##0.00_-;\-[$€-2]* #,##0.00_-;_-[$€-2]* &quot;-&quot;??_-"/>
    <numFmt numFmtId="172" formatCode="0.000000"/>
    <numFmt numFmtId="173" formatCode="#\ ##0\ \ "/>
    <numFmt numFmtId="174" formatCode="0.0"/>
  </numFmts>
  <fonts count="72" x14ac:knownFonts="1">
    <font>
      <sz val="11"/>
      <color theme="1"/>
      <name val="Calibri"/>
      <family val="2"/>
      <scheme val="minor"/>
    </font>
    <font>
      <sz val="11"/>
      <color theme="1"/>
      <name val="Times New Roman"/>
      <family val="1"/>
    </font>
    <font>
      <b/>
      <sz val="11"/>
      <color theme="0"/>
      <name val="Times New Roman"/>
      <family val="1"/>
    </font>
    <font>
      <sz val="9"/>
      <color theme="1"/>
      <name val="Calibri"/>
      <family val="2"/>
      <scheme val="minor"/>
    </font>
    <font>
      <b/>
      <sz val="9"/>
      <name val="Times New Roman"/>
      <family val="1"/>
    </font>
    <font>
      <sz val="9"/>
      <color theme="1"/>
      <name val="Times New Roman"/>
      <family val="1"/>
    </font>
    <font>
      <sz val="9"/>
      <name val="Times New Roman"/>
      <family val="1"/>
    </font>
    <font>
      <sz val="8"/>
      <color indexed="81"/>
      <name val="Tahoma"/>
      <family val="2"/>
    </font>
    <font>
      <b/>
      <sz val="8"/>
      <color indexed="81"/>
      <name val="Tahoma"/>
      <family val="2"/>
    </font>
    <font>
      <sz val="9"/>
      <name val="Calibri"/>
      <family val="2"/>
      <scheme val="minor"/>
    </font>
    <font>
      <sz val="11"/>
      <color rgb="FFC00000"/>
      <name val="Times New Roman"/>
      <family val="1"/>
    </font>
    <font>
      <sz val="9"/>
      <color rgb="FF333333"/>
      <name val="Calibri"/>
      <family val="2"/>
      <scheme val="minor"/>
    </font>
    <font>
      <sz val="11"/>
      <color theme="0"/>
      <name val="Calibri"/>
      <family val="2"/>
      <scheme val="minor"/>
    </font>
    <font>
      <sz val="10"/>
      <name val="Verdana"/>
      <family val="2"/>
    </font>
    <font>
      <u/>
      <sz val="11"/>
      <color theme="10"/>
      <name val="Calibri"/>
      <family val="2"/>
      <scheme val="minor"/>
    </font>
    <font>
      <b/>
      <sz val="16"/>
      <color theme="0"/>
      <name val="Calibri"/>
      <family val="2"/>
      <scheme val="minor"/>
    </font>
    <font>
      <b/>
      <sz val="14"/>
      <color theme="1"/>
      <name val="Times New Roman"/>
      <family val="1"/>
    </font>
    <font>
      <b/>
      <sz val="9"/>
      <color theme="1"/>
      <name val="Times New Roman"/>
      <family val="1"/>
    </font>
    <font>
      <sz val="11"/>
      <name val="Calibri"/>
      <family val="2"/>
      <scheme val="minor"/>
    </font>
    <font>
      <i/>
      <sz val="9"/>
      <color theme="1"/>
      <name val="Times New Roman"/>
      <family val="1"/>
    </font>
    <font>
      <sz val="8.25"/>
      <color indexed="8"/>
      <name val="Tahoma"/>
      <family val="2"/>
    </font>
    <font>
      <sz val="10"/>
      <name val="Arial"/>
      <family val="2"/>
    </font>
    <font>
      <sz val="11"/>
      <name val="Times New Roman"/>
      <family val="1"/>
    </font>
    <font>
      <sz val="9"/>
      <color theme="0"/>
      <name val="Calibri"/>
      <family val="2"/>
      <scheme val="minor"/>
    </font>
    <font>
      <sz val="9"/>
      <color theme="0"/>
      <name val="Times New Roman"/>
      <family val="1"/>
    </font>
    <font>
      <sz val="11"/>
      <color theme="1"/>
      <name val="Times New Roman"/>
      <family val="2"/>
    </font>
    <font>
      <sz val="10"/>
      <color indexed="8"/>
      <name val="Arial"/>
      <family val="2"/>
    </font>
    <font>
      <sz val="10"/>
      <color theme="1"/>
      <name val="Arial"/>
      <family val="2"/>
    </font>
    <font>
      <sz val="10"/>
      <name val="Arial"/>
      <family val="2"/>
    </font>
    <font>
      <sz val="9"/>
      <color rgb="FF000000"/>
      <name val="Times New Roman"/>
      <family val="1"/>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8.25"/>
      <color indexed="8"/>
      <name val="Tahoma"/>
      <family val="2"/>
    </font>
    <font>
      <u/>
      <sz val="10"/>
      <color theme="10"/>
      <name val="Arial"/>
      <family val="2"/>
    </font>
    <font>
      <sz val="10"/>
      <name val="Arial"/>
      <family val="2"/>
    </font>
    <font>
      <sz val="12"/>
      <name val="Arial"/>
      <family val="2"/>
    </font>
    <font>
      <sz val="8.25"/>
      <color indexed="8"/>
      <name val="Tahoma"/>
      <family val="2"/>
    </font>
    <font>
      <sz val="10"/>
      <color theme="1"/>
      <name val="Times New Roman"/>
      <family val="1"/>
    </font>
    <font>
      <sz val="8.25"/>
      <color indexed="8"/>
      <name val="Tahoma"/>
      <family val="2"/>
    </font>
    <font>
      <sz val="10"/>
      <name val="Arial"/>
      <family val="2"/>
    </font>
    <font>
      <sz val="10"/>
      <name val="Calibri"/>
      <family val="2"/>
    </font>
    <font>
      <sz val="10"/>
      <color theme="1"/>
      <name val="Calibri"/>
      <family val="2"/>
    </font>
    <font>
      <sz val="8.25"/>
      <color indexed="8"/>
      <name val="Tahoma"/>
      <family val="2"/>
    </font>
    <font>
      <sz val="10"/>
      <name val="Arial"/>
      <family val="2"/>
    </font>
    <font>
      <sz val="9"/>
      <color indexed="81"/>
      <name val="Tahoma"/>
      <family val="2"/>
    </font>
    <font>
      <b/>
      <sz val="9"/>
      <color indexed="81"/>
      <name val="Tahoma"/>
      <family val="2"/>
    </font>
    <font>
      <u/>
      <sz val="9"/>
      <color theme="10"/>
      <name val="Times New Roman"/>
      <family val="1"/>
    </font>
    <font>
      <sz val="9"/>
      <color rgb="FFFF0000"/>
      <name val="Calibri"/>
      <family val="2"/>
      <scheme val="minor"/>
    </font>
    <font>
      <sz val="11"/>
      <color indexed="8"/>
      <name val="Calibri"/>
      <family val="2"/>
      <scheme val="minor"/>
    </font>
    <font>
      <sz val="8"/>
      <color theme="0"/>
      <name val="Calibri"/>
      <family val="2"/>
      <scheme val="minor"/>
    </font>
    <font>
      <b/>
      <sz val="8"/>
      <color theme="0"/>
      <name val="Calibri"/>
      <family val="2"/>
      <scheme val="minor"/>
    </font>
    <font>
      <i/>
      <sz val="8"/>
      <color theme="0"/>
      <name val="Calibri"/>
      <family val="2"/>
      <scheme val="minor"/>
    </font>
    <font>
      <sz val="10"/>
      <name val="Arial"/>
      <family val="2"/>
    </font>
    <font>
      <sz val="8"/>
      <color rgb="FFFF0000"/>
      <name val="Calibri"/>
      <family val="2"/>
      <scheme val="minor"/>
    </font>
    <font>
      <b/>
      <sz val="11"/>
      <name val="Times New Roman"/>
      <family val="1"/>
    </font>
    <font>
      <sz val="9"/>
      <color rgb="FF000000"/>
      <name val="Arial"/>
      <family val="2"/>
    </font>
    <font>
      <sz val="9"/>
      <color indexed="81"/>
      <name val="Segoe UI"/>
      <family val="2"/>
    </font>
    <font>
      <b/>
      <sz val="9"/>
      <color indexed="81"/>
      <name val="Segoe UI"/>
      <family val="2"/>
    </font>
    <font>
      <b/>
      <sz val="8"/>
      <color rgb="FFFF0000"/>
      <name val="Calibri"/>
      <family val="2"/>
      <scheme val="minor"/>
    </font>
  </fonts>
  <fills count="35">
    <fill>
      <patternFill patternType="none"/>
    </fill>
    <fill>
      <patternFill patternType="gray125"/>
    </fill>
    <fill>
      <patternFill patternType="solid">
        <fgColor rgb="FF1D4698"/>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8"/>
      </left>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07">
    <xf numFmtId="0" fontId="0" fillId="0" borderId="0"/>
    <xf numFmtId="0" fontId="14" fillId="0" borderId="0" applyNumberFormat="0" applyFill="0" applyBorder="0" applyAlignment="0" applyProtection="0"/>
    <xf numFmtId="167" fontId="20" fillId="0" borderId="0" applyFont="0" applyFill="0" applyBorder="0" applyAlignment="0" applyProtection="0"/>
    <xf numFmtId="167" fontId="25" fillId="0" borderId="0" applyFont="0" applyFill="0" applyBorder="0" applyAlignment="0" applyProtection="0"/>
    <xf numFmtId="0" fontId="28" fillId="0" borderId="0"/>
    <xf numFmtId="0" fontId="45" fillId="0" borderId="0"/>
    <xf numFmtId="0" fontId="30" fillId="12" borderId="0" applyNumberFormat="0" applyBorder="0" applyAlignment="0" applyProtection="0"/>
    <xf numFmtId="0" fontId="30" fillId="16" borderId="0" applyNumberFormat="0" applyBorder="0" applyAlignment="0" applyProtection="0"/>
    <xf numFmtId="0" fontId="30" fillId="20" borderId="0" applyNumberFormat="0" applyBorder="0" applyAlignment="0" applyProtection="0"/>
    <xf numFmtId="0" fontId="30" fillId="24" borderId="0" applyNumberFormat="0" applyBorder="0" applyAlignment="0" applyProtection="0"/>
    <xf numFmtId="0" fontId="30" fillId="28" borderId="0" applyNumberFormat="0" applyBorder="0" applyAlignment="0" applyProtection="0"/>
    <xf numFmtId="0" fontId="30" fillId="32" borderId="0" applyNumberFormat="0" applyBorder="0" applyAlignment="0" applyProtection="0"/>
    <xf numFmtId="0" fontId="30" fillId="13" borderId="0" applyNumberFormat="0" applyBorder="0" applyAlignment="0" applyProtection="0"/>
    <xf numFmtId="0" fontId="30" fillId="17" borderId="0" applyNumberFormat="0" applyBorder="0" applyAlignment="0" applyProtection="0"/>
    <xf numFmtId="0" fontId="30" fillId="21" borderId="0" applyNumberFormat="0" applyBorder="0" applyAlignment="0" applyProtection="0"/>
    <xf numFmtId="0" fontId="30" fillId="25" borderId="0" applyNumberFormat="0" applyBorder="0" applyAlignment="0" applyProtection="0"/>
    <xf numFmtId="0" fontId="30" fillId="29" borderId="0" applyNumberFormat="0" applyBorder="0" applyAlignment="0" applyProtection="0"/>
    <xf numFmtId="0" fontId="30" fillId="33"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4"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35" fillId="5" borderId="0" applyNumberFormat="0" applyBorder="0" applyAlignment="0" applyProtection="0"/>
    <xf numFmtId="0" fontId="39" fillId="8" borderId="5" applyNumberFormat="0" applyAlignment="0" applyProtection="0"/>
    <xf numFmtId="0" fontId="41" fillId="9" borderId="8" applyNumberFormat="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71" fontId="47" fillId="0" borderId="0" applyFont="0" applyFill="0" applyBorder="0" applyAlignment="0" applyProtection="0"/>
    <xf numFmtId="167" fontId="25" fillId="0" borderId="0" applyFont="0" applyFill="0" applyBorder="0" applyAlignment="0" applyProtection="0"/>
    <xf numFmtId="167" fontId="20" fillId="0" borderId="0" applyFont="0" applyFill="0" applyBorder="0" applyAlignment="0" applyProtection="0"/>
    <xf numFmtId="167" fontId="25" fillId="0" borderId="0" applyFont="0" applyFill="0" applyBorder="0" applyAlignment="0" applyProtection="0"/>
    <xf numFmtId="167" fontId="30" fillId="0" borderId="0" applyFont="0" applyFill="0" applyBorder="0" applyAlignment="0" applyProtection="0"/>
    <xf numFmtId="167" fontId="20" fillId="0" borderId="0" applyFont="0" applyFill="0" applyBorder="0" applyAlignment="0" applyProtection="0"/>
    <xf numFmtId="0" fontId="43" fillId="0" borderId="0" applyNumberFormat="0" applyFill="0" applyBorder="0" applyAlignment="0" applyProtection="0"/>
    <xf numFmtId="0" fontId="34" fillId="4" borderId="0" applyNumberFormat="0" applyBorder="0" applyAlignment="0" applyProtection="0"/>
    <xf numFmtId="0" fontId="31" fillId="0" borderId="2" applyNumberFormat="0" applyFill="0" applyAlignment="0" applyProtection="0"/>
    <xf numFmtId="0" fontId="32" fillId="0" borderId="3" applyNumberFormat="0" applyFill="0" applyAlignment="0" applyProtection="0"/>
    <xf numFmtId="0" fontId="33" fillId="0" borderId="4" applyNumberFormat="0" applyFill="0" applyAlignment="0" applyProtection="0"/>
    <xf numFmtId="0" fontId="33" fillId="0" borderId="0" applyNumberFormat="0" applyFill="0" applyBorder="0" applyAlignment="0" applyProtection="0"/>
    <xf numFmtId="0" fontId="46" fillId="0" borderId="0" applyNumberFormat="0" applyFill="0" applyBorder="0" applyAlignment="0" applyProtection="0">
      <alignment vertical="top"/>
      <protection locked="0"/>
    </xf>
    <xf numFmtId="0" fontId="37" fillId="7" borderId="5" applyNumberFormat="0" applyAlignment="0" applyProtection="0"/>
    <xf numFmtId="0" fontId="40" fillId="0" borderId="7" applyNumberFormat="0" applyFill="0" applyAlignment="0" applyProtection="0"/>
    <xf numFmtId="0" fontId="36" fillId="6" borderId="0" applyNumberFormat="0" applyBorder="0" applyAlignment="0" applyProtection="0"/>
    <xf numFmtId="0" fontId="21"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1" fillId="0" borderId="0"/>
    <xf numFmtId="0" fontId="25" fillId="0" borderId="0"/>
    <xf numFmtId="0" fontId="25" fillId="0" borderId="0"/>
    <xf numFmtId="0" fontId="21" fillId="0" borderId="0"/>
    <xf numFmtId="0" fontId="20" fillId="0" borderId="0"/>
    <xf numFmtId="0" fontId="20" fillId="0" borderId="0"/>
    <xf numFmtId="0" fontId="20" fillId="0" borderId="0"/>
    <xf numFmtId="0" fontId="20" fillId="0" borderId="0"/>
    <xf numFmtId="0" fontId="26" fillId="0" borderId="0"/>
    <xf numFmtId="0" fontId="20" fillId="0" borderId="0"/>
    <xf numFmtId="0" fontId="20" fillId="0" borderId="0"/>
    <xf numFmtId="0" fontId="20" fillId="0" borderId="0"/>
    <xf numFmtId="0" fontId="20" fillId="0" borderId="0"/>
    <xf numFmtId="0" fontId="26" fillId="0" borderId="0"/>
    <xf numFmtId="0" fontId="26" fillId="0" borderId="0"/>
    <xf numFmtId="0" fontId="2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5" fillId="0" borderId="0"/>
    <xf numFmtId="0" fontId="25" fillId="0" borderId="0"/>
    <xf numFmtId="0" fontId="25" fillId="0" borderId="0"/>
    <xf numFmtId="0" fontId="26"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0" borderId="0"/>
    <xf numFmtId="0" fontId="20" fillId="0" borderId="0"/>
    <xf numFmtId="0" fontId="20" fillId="0" borderId="0"/>
    <xf numFmtId="0" fontId="20" fillId="0" borderId="0"/>
    <xf numFmtId="0" fontId="20" fillId="0" borderId="0"/>
    <xf numFmtId="0" fontId="26" fillId="0" borderId="0"/>
    <xf numFmtId="0" fontId="20" fillId="0" borderId="0"/>
    <xf numFmtId="0" fontId="20" fillId="0" borderId="0"/>
    <xf numFmtId="0" fontId="20" fillId="0" borderId="0"/>
    <xf numFmtId="0" fontId="20" fillId="0" borderId="0"/>
    <xf numFmtId="0" fontId="26" fillId="0" borderId="0"/>
    <xf numFmtId="0" fontId="26" fillId="0" borderId="0"/>
    <xf numFmtId="0" fontId="2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6" fillId="0" borderId="0"/>
    <xf numFmtId="0" fontId="20" fillId="0" borderId="0"/>
    <xf numFmtId="0" fontId="20" fillId="0" borderId="0"/>
    <xf numFmtId="0" fontId="20" fillId="0" borderId="0"/>
    <xf numFmtId="0" fontId="20" fillId="0" borderId="0"/>
    <xf numFmtId="0" fontId="26" fillId="0" borderId="0"/>
    <xf numFmtId="0" fontId="20" fillId="0" borderId="0"/>
    <xf numFmtId="0" fontId="20" fillId="0" borderId="0"/>
    <xf numFmtId="0" fontId="20" fillId="0" borderId="0"/>
    <xf numFmtId="0" fontId="20" fillId="0" borderId="0"/>
    <xf numFmtId="0" fontId="26" fillId="0" borderId="0"/>
    <xf numFmtId="0" fontId="26" fillId="0" borderId="0"/>
    <xf numFmtId="0" fontId="2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6" fillId="0" borderId="0"/>
    <xf numFmtId="0" fontId="20" fillId="0" borderId="0"/>
    <xf numFmtId="0" fontId="20" fillId="0" borderId="0"/>
    <xf numFmtId="0" fontId="20" fillId="0" borderId="0"/>
    <xf numFmtId="0" fontId="20" fillId="0" borderId="0"/>
    <xf numFmtId="0" fontId="26" fillId="0" borderId="0"/>
    <xf numFmtId="0" fontId="20" fillId="0" borderId="0"/>
    <xf numFmtId="0" fontId="20" fillId="0" borderId="0"/>
    <xf numFmtId="0" fontId="20" fillId="0" borderId="0"/>
    <xf numFmtId="0" fontId="20" fillId="0" borderId="0"/>
    <xf numFmtId="0" fontId="26" fillId="0" borderId="0"/>
    <xf numFmtId="0" fontId="26" fillId="0" borderId="0"/>
    <xf numFmtId="0" fontId="2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6" fillId="0" borderId="0"/>
    <xf numFmtId="0" fontId="20" fillId="0" borderId="0"/>
    <xf numFmtId="0" fontId="20" fillId="0" borderId="0"/>
    <xf numFmtId="0" fontId="20" fillId="0" borderId="0"/>
    <xf numFmtId="0" fontId="20" fillId="0" borderId="0"/>
    <xf numFmtId="0" fontId="26" fillId="0" borderId="0"/>
    <xf numFmtId="0" fontId="20" fillId="0" borderId="0"/>
    <xf numFmtId="0" fontId="20" fillId="0" borderId="0"/>
    <xf numFmtId="0" fontId="20" fillId="0" borderId="0"/>
    <xf numFmtId="0" fontId="20" fillId="0" borderId="0"/>
    <xf numFmtId="0" fontId="26" fillId="0" borderId="0"/>
    <xf numFmtId="0" fontId="26" fillId="0" borderId="0"/>
    <xf numFmtId="0" fontId="2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6" fillId="0" borderId="0"/>
    <xf numFmtId="0" fontId="21" fillId="0" borderId="0"/>
    <xf numFmtId="0" fontId="26" fillId="0" borderId="0"/>
    <xf numFmtId="0" fontId="26" fillId="0" borderId="0"/>
    <xf numFmtId="0" fontId="26" fillId="0" borderId="0"/>
    <xf numFmtId="0" fontId="26" fillId="0" borderId="0"/>
    <xf numFmtId="0" fontId="21" fillId="0" borderId="0"/>
    <xf numFmtId="0" fontId="21" fillId="0" borderId="0"/>
    <xf numFmtId="0" fontId="21" fillId="0" borderId="0"/>
    <xf numFmtId="0" fontId="26" fillId="0" borderId="0"/>
    <xf numFmtId="0" fontId="26"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6" fillId="0" borderId="0"/>
    <xf numFmtId="0" fontId="20" fillId="0" borderId="0"/>
    <xf numFmtId="0" fontId="20" fillId="0" borderId="0"/>
    <xf numFmtId="0" fontId="20" fillId="0" borderId="0"/>
    <xf numFmtId="0" fontId="20" fillId="0" borderId="0"/>
    <xf numFmtId="0" fontId="26" fillId="0" borderId="0"/>
    <xf numFmtId="0" fontId="26" fillId="0" borderId="0"/>
    <xf numFmtId="0" fontId="2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6" fillId="0" borderId="0"/>
    <xf numFmtId="0" fontId="20" fillId="0" borderId="0"/>
    <xf numFmtId="0" fontId="20" fillId="0" borderId="0"/>
    <xf numFmtId="0" fontId="20" fillId="0" borderId="0"/>
    <xf numFmtId="0" fontId="20" fillId="0" borderId="0"/>
    <xf numFmtId="0" fontId="26" fillId="0" borderId="0"/>
    <xf numFmtId="0" fontId="20" fillId="0" borderId="0"/>
    <xf numFmtId="0" fontId="20" fillId="0" borderId="0"/>
    <xf numFmtId="0" fontId="20" fillId="0" borderId="0"/>
    <xf numFmtId="0" fontId="20" fillId="0" borderId="0"/>
    <xf numFmtId="0" fontId="26" fillId="0" borderId="0"/>
    <xf numFmtId="0" fontId="26" fillId="0" borderId="0"/>
    <xf numFmtId="0" fontId="2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6" fillId="0" borderId="0"/>
    <xf numFmtId="0" fontId="20" fillId="0" borderId="0"/>
    <xf numFmtId="0" fontId="20" fillId="0" borderId="0"/>
    <xf numFmtId="0" fontId="20" fillId="0" borderId="0"/>
    <xf numFmtId="0" fontId="20" fillId="0" borderId="0"/>
    <xf numFmtId="0" fontId="26" fillId="0" borderId="0"/>
    <xf numFmtId="0" fontId="20" fillId="0" borderId="0"/>
    <xf numFmtId="0" fontId="20" fillId="0" borderId="0"/>
    <xf numFmtId="0" fontId="20" fillId="0" borderId="0"/>
    <xf numFmtId="0" fontId="20" fillId="0" borderId="0"/>
    <xf numFmtId="0" fontId="26" fillId="0" borderId="0"/>
    <xf numFmtId="0" fontId="26" fillId="0" borderId="0"/>
    <xf numFmtId="0" fontId="2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5" fillId="0" borderId="0"/>
    <xf numFmtId="0" fontId="20" fillId="0" borderId="0"/>
    <xf numFmtId="0" fontId="20" fillId="0" borderId="0"/>
    <xf numFmtId="0" fontId="20" fillId="0" borderId="0"/>
    <xf numFmtId="0" fontId="20" fillId="0" borderId="0"/>
    <xf numFmtId="0" fontId="25" fillId="0" borderId="0"/>
    <xf numFmtId="0" fontId="20" fillId="0" borderId="0"/>
    <xf numFmtId="0" fontId="20" fillId="0" borderId="0"/>
    <xf numFmtId="0" fontId="20" fillId="0" borderId="0"/>
    <xf numFmtId="0" fontId="20" fillId="0" borderId="0"/>
    <xf numFmtId="0" fontId="25" fillId="0" borderId="0"/>
    <xf numFmtId="0" fontId="25" fillId="0" borderId="0"/>
    <xf numFmtId="0" fontId="2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5" fillId="0" borderId="0"/>
    <xf numFmtId="0" fontId="20" fillId="0" borderId="0"/>
    <xf numFmtId="0" fontId="20" fillId="0" borderId="0"/>
    <xf numFmtId="0" fontId="20" fillId="0" borderId="0"/>
    <xf numFmtId="0" fontId="20" fillId="0" borderId="0"/>
    <xf numFmtId="0" fontId="25" fillId="0" borderId="0"/>
    <xf numFmtId="0" fontId="20" fillId="0" borderId="0"/>
    <xf numFmtId="0" fontId="20" fillId="0" borderId="0"/>
    <xf numFmtId="0" fontId="20" fillId="0" borderId="0"/>
    <xf numFmtId="0" fontId="20" fillId="0" borderId="0"/>
    <xf numFmtId="0" fontId="25" fillId="0" borderId="0"/>
    <xf numFmtId="0" fontId="25" fillId="0" borderId="0"/>
    <xf numFmtId="0" fontId="2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5"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5" fillId="10" borderId="9" applyNumberFormat="0" applyFont="0" applyAlignment="0" applyProtection="0"/>
    <xf numFmtId="0" fontId="30" fillId="10" borderId="9" applyNumberFormat="0" applyFont="0" applyAlignment="0" applyProtection="0"/>
    <xf numFmtId="0" fontId="38" fillId="8" borderId="6" applyNumberFormat="0" applyAlignment="0" applyProtection="0"/>
    <xf numFmtId="0" fontId="44" fillId="0" borderId="10" applyNumberFormat="0" applyFill="0" applyAlignment="0" applyProtection="0"/>
    <xf numFmtId="0" fontId="42" fillId="0" borderId="0" applyNumberFormat="0" applyFill="0" applyBorder="0" applyAlignment="0" applyProtection="0"/>
    <xf numFmtId="0" fontId="26" fillId="0" borderId="0">
      <alignment vertical="top"/>
    </xf>
    <xf numFmtId="0" fontId="21" fillId="0" borderId="0">
      <alignment vertical="top"/>
    </xf>
    <xf numFmtId="0" fontId="21" fillId="0" borderId="0">
      <alignment vertical="top"/>
    </xf>
    <xf numFmtId="171" fontId="21" fillId="0" borderId="0" applyFont="0" applyFill="0" applyBorder="0" applyAlignment="0" applyProtection="0"/>
    <xf numFmtId="171" fontId="21" fillId="0" borderId="0" applyFont="0" applyFill="0" applyBorder="0" applyAlignment="0" applyProtection="0"/>
    <xf numFmtId="167" fontId="47" fillId="0" borderId="0" applyFont="0" applyFill="0" applyBorder="0" applyAlignment="0" applyProtection="0"/>
    <xf numFmtId="0" fontId="47" fillId="0" borderId="0"/>
    <xf numFmtId="0" fontId="49" fillId="0" borderId="0"/>
    <xf numFmtId="0" fontId="51" fillId="0" borderId="0"/>
    <xf numFmtId="0" fontId="52" fillId="0" borderId="0"/>
    <xf numFmtId="167" fontId="53" fillId="0" borderId="0" applyFont="0" applyFill="0" applyBorder="0" applyAlignment="0" applyProtection="0"/>
    <xf numFmtId="167" fontId="53" fillId="0" borderId="0" applyFont="0" applyFill="0" applyBorder="0" applyAlignment="0" applyProtection="0"/>
    <xf numFmtId="167" fontId="26" fillId="0" borderId="0" applyFont="0" applyFill="0" applyBorder="0" applyAlignment="0" applyProtection="0"/>
    <xf numFmtId="167" fontId="21" fillId="0" borderId="0" applyFont="0" applyFill="0" applyBorder="0" applyAlignment="0" applyProtection="0"/>
    <xf numFmtId="171" fontId="52" fillId="0" borderId="0" applyFont="0" applyFill="0" applyBorder="0" applyAlignment="0" applyProtection="0"/>
    <xf numFmtId="0" fontId="54" fillId="0" borderId="0"/>
    <xf numFmtId="0" fontId="53" fillId="0" borderId="0"/>
    <xf numFmtId="0" fontId="53" fillId="0" borderId="0"/>
    <xf numFmtId="0" fontId="53" fillId="0" borderId="0"/>
    <xf numFmtId="0" fontId="30" fillId="0" borderId="0"/>
    <xf numFmtId="0" fontId="21" fillId="0" borderId="0">
      <alignment vertical="top"/>
    </xf>
    <xf numFmtId="0" fontId="30" fillId="0" borderId="0"/>
    <xf numFmtId="9" fontId="53" fillId="0" borderId="0" applyFont="0" applyFill="0" applyBorder="0" applyAlignment="0" applyProtection="0"/>
    <xf numFmtId="0" fontId="21" fillId="0" borderId="0"/>
    <xf numFmtId="0" fontId="21" fillId="0" borderId="0"/>
    <xf numFmtId="0" fontId="21" fillId="0" borderId="0"/>
    <xf numFmtId="0" fontId="55" fillId="0" borderId="0"/>
    <xf numFmtId="171" fontId="56" fillId="0" borderId="0" applyFont="0" applyFill="0" applyBorder="0" applyAlignment="0" applyProtection="0"/>
    <xf numFmtId="0" fontId="56" fillId="0" borderId="0"/>
    <xf numFmtId="0" fontId="56" fillId="0" borderId="0"/>
    <xf numFmtId="0" fontId="56" fillId="0" borderId="0"/>
    <xf numFmtId="0" fontId="61" fillId="0" borderId="0"/>
    <xf numFmtId="0" fontId="65" fillId="0" borderId="0"/>
    <xf numFmtId="0" fontId="20" fillId="0" borderId="0"/>
  </cellStyleXfs>
  <cellXfs count="156">
    <xf numFmtId="0" fontId="0" fillId="0" borderId="0" xfId="0"/>
    <xf numFmtId="0" fontId="1" fillId="0" borderId="0" xfId="0" applyFont="1"/>
    <xf numFmtId="0" fontId="1" fillId="0" borderId="0" xfId="0" applyFont="1" applyFill="1"/>
    <xf numFmtId="164" fontId="2" fillId="0" borderId="0" xfId="0" applyNumberFormat="1" applyFont="1" applyFill="1" applyAlignment="1">
      <alignment horizontal="center"/>
    </xf>
    <xf numFmtId="164" fontId="2" fillId="0" borderId="0" xfId="0" applyNumberFormat="1" applyFont="1" applyFill="1" applyAlignment="1">
      <alignment horizontal="left"/>
    </xf>
    <xf numFmtId="0" fontId="1" fillId="0" borderId="0" xfId="0" applyFont="1" applyAlignment="1">
      <alignment horizontal="left"/>
    </xf>
    <xf numFmtId="0" fontId="1" fillId="0" borderId="0" xfId="0" applyFont="1" applyAlignment="1">
      <alignment horizontal="right"/>
    </xf>
    <xf numFmtId="0" fontId="5" fillId="0" borderId="0" xfId="0" applyNumberFormat="1" applyFont="1" applyBorder="1"/>
    <xf numFmtId="0" fontId="5" fillId="0" borderId="0" xfId="0" applyFont="1"/>
    <xf numFmtId="0" fontId="3" fillId="0" borderId="0" xfId="0" applyFont="1"/>
    <xf numFmtId="0" fontId="9" fillId="0" borderId="0" xfId="0" applyNumberFormat="1" applyFont="1" applyFill="1" applyBorder="1" applyAlignment="1" applyProtection="1">
      <alignment horizontal="right"/>
      <protection locked="0"/>
    </xf>
    <xf numFmtId="0" fontId="10" fillId="0" borderId="0" xfId="0" applyFont="1"/>
    <xf numFmtId="0" fontId="11" fillId="0" borderId="0" xfId="0" applyNumberFormat="1" applyFont="1" applyFill="1" applyBorder="1" applyAlignment="1">
      <alignment horizontal="right" vertical="center" wrapText="1"/>
    </xf>
    <xf numFmtId="1" fontId="5" fillId="0" borderId="0" xfId="0" applyNumberFormat="1" applyFont="1" applyAlignment="1">
      <alignment horizontal="right"/>
    </xf>
    <xf numFmtId="1" fontId="6" fillId="0" borderId="0" xfId="0" applyNumberFormat="1" applyFont="1" applyFill="1" applyBorder="1" applyAlignment="1" applyProtection="1">
      <alignment horizontal="right"/>
      <protection locked="0"/>
    </xf>
    <xf numFmtId="1" fontId="1" fillId="0" borderId="0" xfId="0" applyNumberFormat="1" applyFont="1"/>
    <xf numFmtId="17" fontId="1" fillId="0" borderId="0" xfId="0" applyNumberFormat="1" applyFont="1" applyAlignment="1">
      <alignment horizontal="left"/>
    </xf>
    <xf numFmtId="0" fontId="5" fillId="0" borderId="0" xfId="0" applyFont="1" applyFill="1"/>
    <xf numFmtId="0" fontId="12" fillId="3" borderId="0" xfId="0" applyFont="1" applyFill="1" applyBorder="1"/>
    <xf numFmtId="0" fontId="16" fillId="0" borderId="0" xfId="0" applyFont="1"/>
    <xf numFmtId="0" fontId="0" fillId="0" borderId="0" xfId="0" applyFont="1" applyFill="1"/>
    <xf numFmtId="0" fontId="14" fillId="0" borderId="0" xfId="1" applyFill="1"/>
    <xf numFmtId="0" fontId="4" fillId="0" borderId="0" xfId="0" applyNumberFormat="1" applyFont="1" applyFill="1" applyBorder="1" applyAlignment="1"/>
    <xf numFmtId="0" fontId="6" fillId="0" borderId="0" xfId="0" applyNumberFormat="1" applyFont="1" applyFill="1" applyBorder="1" applyAlignment="1"/>
    <xf numFmtId="3" fontId="1" fillId="0" borderId="0" xfId="0" applyNumberFormat="1" applyFont="1"/>
    <xf numFmtId="1" fontId="0" fillId="0" borderId="0" xfId="0" applyNumberFormat="1"/>
    <xf numFmtId="3" fontId="5" fillId="0" borderId="0" xfId="0" applyNumberFormat="1" applyFont="1" applyBorder="1"/>
    <xf numFmtId="0" fontId="1" fillId="0" borderId="0" xfId="0" applyFont="1" applyBorder="1"/>
    <xf numFmtId="0" fontId="0" fillId="3" borderId="0" xfId="0" applyFill="1"/>
    <xf numFmtId="169" fontId="0" fillId="0" borderId="0" xfId="0" applyNumberFormat="1"/>
    <xf numFmtId="168" fontId="21" fillId="0" borderId="0" xfId="2" applyNumberFormat="1" applyFont="1" applyFill="1" applyBorder="1" applyAlignment="1">
      <alignment horizontal="center"/>
    </xf>
    <xf numFmtId="1" fontId="0" fillId="0" borderId="0" xfId="0" applyNumberFormat="1" applyBorder="1"/>
    <xf numFmtId="0" fontId="14" fillId="0" borderId="0" xfId="1"/>
    <xf numFmtId="166" fontId="13" fillId="0" borderId="0" xfId="0" applyNumberFormat="1" applyFont="1" applyFill="1" applyBorder="1" applyAlignment="1">
      <alignment horizontal="right" vertical="center" wrapText="1" indent="2"/>
    </xf>
    <xf numFmtId="0" fontId="22" fillId="0" borderId="0" xfId="0" applyFont="1" applyFill="1" applyBorder="1"/>
    <xf numFmtId="0" fontId="18" fillId="0" borderId="0" xfId="0" applyFont="1" applyFill="1"/>
    <xf numFmtId="1" fontId="1" fillId="0" borderId="0" xfId="0" applyNumberFormat="1" applyFont="1" applyFill="1"/>
    <xf numFmtId="1" fontId="0" fillId="0" borderId="0" xfId="0" applyNumberFormat="1" applyFill="1"/>
    <xf numFmtId="1" fontId="27" fillId="0" borderId="0" xfId="0" applyNumberFormat="1" applyFont="1" applyFill="1" applyAlignment="1">
      <alignment horizontal="right"/>
    </xf>
    <xf numFmtId="165" fontId="1" fillId="0" borderId="0" xfId="0" applyNumberFormat="1" applyFont="1" applyFill="1"/>
    <xf numFmtId="1" fontId="1" fillId="0" borderId="0" xfId="0" applyNumberFormat="1" applyFont="1" applyFill="1" applyBorder="1"/>
    <xf numFmtId="0" fontId="0" fillId="0" borderId="0" xfId="0" applyFill="1" applyBorder="1"/>
    <xf numFmtId="0" fontId="1" fillId="0" borderId="0" xfId="0" applyFont="1" applyFill="1" applyBorder="1"/>
    <xf numFmtId="1" fontId="0" fillId="0" borderId="0" xfId="0" applyNumberFormat="1" applyFill="1" applyBorder="1"/>
    <xf numFmtId="166" fontId="1" fillId="0" borderId="0" xfId="0" applyNumberFormat="1" applyFont="1" applyFill="1" applyBorder="1"/>
    <xf numFmtId="1" fontId="24" fillId="3" borderId="0" xfId="0" applyNumberFormat="1" applyFont="1" applyFill="1" applyBorder="1" applyAlignment="1">
      <alignment horizontal="right"/>
    </xf>
    <xf numFmtId="1" fontId="6" fillId="0" borderId="0" xfId="0" applyNumberFormat="1" applyFont="1" applyFill="1" applyBorder="1" applyAlignment="1">
      <alignment horizontal="right" vertical="center"/>
    </xf>
    <xf numFmtId="0" fontId="2" fillId="2" borderId="1" xfId="0" applyNumberFormat="1" applyFont="1" applyFill="1" applyBorder="1" applyAlignment="1">
      <alignment horizontal="left"/>
    </xf>
    <xf numFmtId="166" fontId="13" fillId="0" borderId="0" xfId="779" applyNumberFormat="1" applyFont="1" applyBorder="1" applyAlignment="1">
      <alignment horizontal="right" vertical="center" wrapText="1" indent="2"/>
    </xf>
    <xf numFmtId="0" fontId="13" fillId="0" borderId="0" xfId="779" applyFont="1" applyBorder="1"/>
    <xf numFmtId="0" fontId="27" fillId="0" borderId="0" xfId="0" applyNumberFormat="1" applyFont="1" applyFill="1" applyBorder="1" applyAlignment="1">
      <alignment horizontal="right"/>
    </xf>
    <xf numFmtId="0" fontId="48" fillId="0" borderId="0" xfId="779" applyNumberFormat="1" applyFont="1" applyFill="1" applyBorder="1" applyAlignment="1" applyProtection="1">
      <alignment horizontal="right"/>
      <protection locked="0"/>
    </xf>
    <xf numFmtId="0" fontId="1" fillId="0" borderId="0" xfId="0" applyNumberFormat="1" applyFont="1" applyFill="1" applyBorder="1"/>
    <xf numFmtId="0" fontId="1" fillId="0" borderId="0" xfId="0" applyNumberFormat="1" applyFont="1" applyBorder="1"/>
    <xf numFmtId="168" fontId="21" fillId="0" borderId="0" xfId="2" applyNumberFormat="1" applyFont="1" applyFill="1" applyAlignment="1">
      <alignment horizontal="center"/>
    </xf>
    <xf numFmtId="1" fontId="50" fillId="0" borderId="0" xfId="0" applyNumberFormat="1" applyFont="1" applyFill="1" applyAlignment="1">
      <alignment horizontal="right"/>
    </xf>
    <xf numFmtId="172" fontId="27" fillId="0" borderId="0" xfId="0" applyNumberFormat="1" applyFont="1" applyFill="1" applyAlignment="1">
      <alignment horizontal="right"/>
    </xf>
    <xf numFmtId="168" fontId="21" fillId="0" borderId="0" xfId="2" applyNumberFormat="1" applyFont="1" applyFill="1" applyAlignment="1">
      <alignment horizontal="center"/>
    </xf>
    <xf numFmtId="1" fontId="1" fillId="0" borderId="0" xfId="0" applyNumberFormat="1" applyFont="1" applyBorder="1"/>
    <xf numFmtId="2" fontId="1" fillId="0" borderId="0" xfId="0" applyNumberFormat="1" applyFont="1"/>
    <xf numFmtId="166" fontId="13" fillId="0" borderId="0" xfId="798" applyNumberFormat="1" applyFont="1" applyBorder="1" applyAlignment="1">
      <alignment horizontal="right" indent="2"/>
    </xf>
    <xf numFmtId="166" fontId="1" fillId="0" borderId="0" xfId="0" applyNumberFormat="1" applyFont="1"/>
    <xf numFmtId="168" fontId="21" fillId="0" borderId="0" xfId="2" applyNumberFormat="1" applyFont="1" applyFill="1" applyAlignment="1">
      <alignment horizontal="center"/>
    </xf>
    <xf numFmtId="166" fontId="13" fillId="0" borderId="0" xfId="782" applyNumberFormat="1" applyFont="1" applyBorder="1" applyAlignment="1">
      <alignment horizontal="right" indent="2"/>
    </xf>
    <xf numFmtId="168" fontId="21" fillId="0" borderId="0" xfId="2" applyNumberFormat="1" applyFont="1" applyFill="1" applyAlignment="1">
      <alignment horizontal="center"/>
    </xf>
    <xf numFmtId="173" fontId="48" fillId="0" borderId="0" xfId="782" applyNumberFormat="1" applyFont="1" applyFill="1" applyBorder="1" applyAlignment="1" applyProtection="1">
      <alignment horizontal="right"/>
      <protection locked="0"/>
    </xf>
    <xf numFmtId="174" fontId="1" fillId="0" borderId="0" xfId="0" applyNumberFormat="1" applyFont="1"/>
    <xf numFmtId="166" fontId="13" fillId="0" borderId="0" xfId="0" applyNumberFormat="1" applyFont="1" applyBorder="1" applyAlignment="1">
      <alignment horizontal="right" indent="2"/>
    </xf>
    <xf numFmtId="174" fontId="1" fillId="0" borderId="0" xfId="0" applyNumberFormat="1" applyFont="1" applyBorder="1"/>
    <xf numFmtId="166" fontId="13" fillId="0" borderId="0" xfId="0" applyNumberFormat="1" applyFont="1" applyBorder="1" applyAlignment="1">
      <alignment horizontal="right" indent="1"/>
    </xf>
    <xf numFmtId="1" fontId="6" fillId="0" borderId="0" xfId="0" applyNumberFormat="1" applyFont="1" applyFill="1" applyBorder="1" applyAlignment="1">
      <alignment horizontal="right"/>
    </xf>
    <xf numFmtId="1" fontId="6" fillId="0" borderId="0" xfId="797" applyNumberFormat="1" applyFont="1" applyFill="1" applyBorder="1" applyAlignment="1">
      <alignment horizontal="right"/>
    </xf>
    <xf numFmtId="1" fontId="6" fillId="0" borderId="0" xfId="798" applyNumberFormat="1" applyFont="1" applyFill="1" applyBorder="1" applyAlignment="1">
      <alignment horizontal="right"/>
    </xf>
    <xf numFmtId="0" fontId="0" fillId="0" borderId="0" xfId="0" applyBorder="1"/>
    <xf numFmtId="0" fontId="0" fillId="0" borderId="0" xfId="0" applyBorder="1" applyAlignment="1">
      <alignment vertical="center"/>
    </xf>
    <xf numFmtId="1" fontId="5" fillId="0" borderId="0" xfId="0" applyNumberFormat="1" applyFont="1"/>
    <xf numFmtId="1" fontId="6" fillId="0" borderId="0" xfId="803" applyNumberFormat="1" applyFont="1" applyFill="1" applyBorder="1" applyAlignment="1">
      <alignment horizontal="right"/>
    </xf>
    <xf numFmtId="1" fontId="5" fillId="0" borderId="0" xfId="0" applyNumberFormat="1" applyFont="1" applyFill="1" applyBorder="1" applyAlignment="1">
      <alignment horizontal="right"/>
    </xf>
    <xf numFmtId="166" fontId="13" fillId="0" borderId="0" xfId="798" applyNumberFormat="1" applyFont="1" applyBorder="1" applyAlignment="1">
      <alignment horizontal="right" vertical="center" wrapText="1" indent="2"/>
    </xf>
    <xf numFmtId="166" fontId="13" fillId="0" borderId="0" xfId="798" applyNumberFormat="1" applyFont="1" applyBorder="1" applyAlignment="1">
      <alignment horizontal="right" indent="2"/>
    </xf>
    <xf numFmtId="1" fontId="6" fillId="0" borderId="0" xfId="0" applyNumberFormat="1" applyFont="1" applyBorder="1"/>
    <xf numFmtId="1" fontId="6" fillId="0" borderId="0" xfId="0" applyNumberFormat="1" applyFont="1"/>
    <xf numFmtId="1" fontId="6" fillId="0" borderId="0" xfId="0" applyNumberFormat="1" applyFont="1" applyAlignment="1">
      <alignment horizontal="right"/>
    </xf>
    <xf numFmtId="0" fontId="17" fillId="0" borderId="0" xfId="0" applyFont="1"/>
    <xf numFmtId="0" fontId="59" fillId="0" borderId="0" xfId="1" applyFont="1"/>
    <xf numFmtId="0" fontId="42" fillId="3" borderId="0" xfId="0" applyFont="1" applyFill="1" applyBorder="1"/>
    <xf numFmtId="0" fontId="60" fillId="3" borderId="0" xfId="0" applyFont="1" applyFill="1" applyBorder="1"/>
    <xf numFmtId="0" fontId="62" fillId="3" borderId="0" xfId="0" applyFont="1" applyFill="1" applyBorder="1"/>
    <xf numFmtId="170" fontId="63" fillId="3" borderId="0" xfId="0" applyNumberFormat="1" applyFont="1" applyFill="1" applyBorder="1" applyAlignment="1">
      <alignment horizontal="right"/>
    </xf>
    <xf numFmtId="170" fontId="63" fillId="3" borderId="0" xfId="0" applyNumberFormat="1" applyFont="1" applyFill="1" applyBorder="1" applyAlignment="1"/>
    <xf numFmtId="0" fontId="63" fillId="3" borderId="0" xfId="0" applyNumberFormat="1" applyFont="1" applyFill="1" applyBorder="1" applyAlignment="1">
      <alignment horizontal="right"/>
    </xf>
    <xf numFmtId="1" fontId="62" fillId="3" borderId="0" xfId="0" applyNumberFormat="1" applyFont="1" applyFill="1" applyBorder="1" applyAlignment="1">
      <alignment horizontal="right"/>
    </xf>
    <xf numFmtId="1" fontId="62" fillId="3" borderId="0" xfId="0" applyNumberFormat="1" applyFont="1" applyFill="1" applyBorder="1"/>
    <xf numFmtId="1" fontId="62" fillId="3" borderId="0" xfId="0" applyNumberFormat="1" applyFont="1" applyFill="1" applyBorder="1" applyAlignment="1">
      <alignment horizontal="right" vertical="center"/>
    </xf>
    <xf numFmtId="0" fontId="62" fillId="3" borderId="0" xfId="0" applyFont="1" applyFill="1" applyBorder="1" applyAlignment="1">
      <alignment horizontal="right"/>
    </xf>
    <xf numFmtId="0" fontId="62" fillId="3" borderId="0" xfId="0" applyNumberFormat="1" applyFont="1" applyFill="1" applyBorder="1"/>
    <xf numFmtId="1" fontId="62" fillId="3" borderId="0" xfId="0" applyNumberFormat="1" applyFont="1" applyFill="1" applyBorder="1" applyAlignment="1">
      <alignment vertical="center"/>
    </xf>
    <xf numFmtId="0" fontId="62" fillId="3" borderId="0" xfId="0" applyFont="1" applyFill="1" applyBorder="1" applyAlignment="1">
      <alignment horizontal="right" vertical="center"/>
    </xf>
    <xf numFmtId="0" fontId="62" fillId="3" borderId="0" xfId="0" applyFont="1" applyFill="1" applyBorder="1" applyAlignment="1">
      <alignment vertical="center"/>
    </xf>
    <xf numFmtId="1" fontId="62" fillId="3" borderId="0" xfId="0" applyNumberFormat="1" applyFont="1" applyFill="1" applyBorder="1" applyAlignment="1" applyProtection="1">
      <alignment horizontal="right"/>
      <protection locked="0"/>
    </xf>
    <xf numFmtId="0" fontId="62" fillId="3" borderId="0" xfId="0" applyNumberFormat="1" applyFont="1" applyFill="1" applyBorder="1" applyAlignment="1">
      <alignment horizontal="right" vertical="center" wrapText="1"/>
    </xf>
    <xf numFmtId="0" fontId="62" fillId="3" borderId="0" xfId="0" applyNumberFormat="1" applyFont="1" applyFill="1" applyBorder="1" applyAlignment="1">
      <alignment horizontal="right"/>
    </xf>
    <xf numFmtId="1" fontId="62" fillId="3" borderId="0" xfId="782" applyNumberFormat="1" applyFont="1" applyFill="1" applyBorder="1" applyAlignment="1" applyProtection="1">
      <alignment horizontal="right"/>
      <protection locked="0"/>
    </xf>
    <xf numFmtId="1" fontId="62" fillId="3" borderId="0" xfId="782" applyNumberFormat="1" applyFont="1" applyFill="1" applyBorder="1" applyAlignment="1" applyProtection="1">
      <alignment horizontal="right" vertical="center"/>
      <protection locked="0"/>
    </xf>
    <xf numFmtId="1" fontId="62" fillId="3" borderId="0" xfId="0" applyNumberFormat="1" applyFont="1" applyFill="1" applyBorder="1" applyAlignment="1" applyProtection="1">
      <alignment horizontal="right" vertical="center"/>
      <protection locked="0"/>
    </xf>
    <xf numFmtId="1" fontId="62" fillId="3" borderId="0" xfId="4" applyNumberFormat="1" applyFont="1" applyFill="1" applyBorder="1" applyAlignment="1">
      <alignment horizontal="right" vertical="center"/>
    </xf>
    <xf numFmtId="1" fontId="62" fillId="3" borderId="0" xfId="4" applyNumberFormat="1" applyFont="1" applyFill="1" applyBorder="1" applyAlignment="1">
      <alignment vertical="center"/>
    </xf>
    <xf numFmtId="3" fontId="64" fillId="3" borderId="0" xfId="797" applyNumberFormat="1" applyFont="1" applyFill="1" applyBorder="1" applyAlignment="1">
      <alignment vertical="center"/>
    </xf>
    <xf numFmtId="1" fontId="62" fillId="3" borderId="0" xfId="797" applyNumberFormat="1" applyFont="1" applyFill="1" applyBorder="1" applyAlignment="1">
      <alignment horizontal="right" vertical="center"/>
    </xf>
    <xf numFmtId="1" fontId="62" fillId="3" borderId="0" xfId="797" applyNumberFormat="1" applyFont="1" applyFill="1" applyBorder="1" applyAlignment="1">
      <alignment horizontal="right"/>
    </xf>
    <xf numFmtId="1" fontId="62" fillId="3" borderId="0" xfId="797" applyNumberFormat="1" applyFont="1" applyFill="1" applyBorder="1" applyAlignment="1">
      <alignment vertical="center"/>
    </xf>
    <xf numFmtId="1" fontId="62" fillId="3" borderId="0" xfId="2" applyNumberFormat="1" applyFont="1" applyFill="1" applyBorder="1" applyAlignment="1">
      <alignment horizontal="right"/>
    </xf>
    <xf numFmtId="166" fontId="62" fillId="3" borderId="0" xfId="0" applyNumberFormat="1" applyFont="1" applyFill="1" applyBorder="1" applyAlignment="1">
      <alignment horizontal="right"/>
    </xf>
    <xf numFmtId="1" fontId="62" fillId="3" borderId="0" xfId="798" applyNumberFormat="1" applyFont="1" applyFill="1" applyBorder="1" applyAlignment="1">
      <alignment horizontal="right"/>
    </xf>
    <xf numFmtId="0" fontId="63" fillId="3" borderId="0" xfId="0" applyFont="1" applyFill="1" applyBorder="1" applyAlignment="1">
      <alignment horizontal="right"/>
    </xf>
    <xf numFmtId="0" fontId="66" fillId="3" borderId="0" xfId="0" applyFont="1" applyFill="1" applyBorder="1"/>
    <xf numFmtId="168" fontId="21" fillId="0" borderId="0" xfId="2" applyNumberFormat="1" applyFont="1" applyFill="1" applyAlignment="1">
      <alignment horizontal="center"/>
    </xf>
    <xf numFmtId="168" fontId="21" fillId="0" borderId="0" xfId="2" applyNumberFormat="1" applyFont="1" applyFill="1" applyAlignment="1">
      <alignment horizontal="center"/>
    </xf>
    <xf numFmtId="168" fontId="21" fillId="0" borderId="0" xfId="2" applyNumberFormat="1" applyFont="1" applyFill="1" applyAlignment="1">
      <alignment horizontal="center"/>
    </xf>
    <xf numFmtId="1" fontId="18" fillId="0" borderId="0" xfId="0" applyNumberFormat="1" applyFont="1" applyFill="1"/>
    <xf numFmtId="1" fontId="21" fillId="0" borderId="0" xfId="0" applyNumberFormat="1" applyFont="1" applyFill="1" applyAlignment="1">
      <alignment horizontal="right"/>
    </xf>
    <xf numFmtId="1" fontId="22" fillId="0" borderId="0" xfId="0" applyNumberFormat="1" applyFont="1" applyFill="1"/>
    <xf numFmtId="1" fontId="21" fillId="0" borderId="0" xfId="0" applyNumberFormat="1" applyFont="1" applyFill="1" applyBorder="1" applyAlignment="1">
      <alignment horizontal="right"/>
    </xf>
    <xf numFmtId="1" fontId="21" fillId="0" borderId="0" xfId="0" applyNumberFormat="1" applyFont="1" applyFill="1" applyBorder="1" applyAlignment="1" applyProtection="1">
      <alignment horizontal="right" vertical="center" wrapText="1"/>
      <protection locked="0"/>
    </xf>
    <xf numFmtId="1" fontId="22" fillId="0" borderId="0" xfId="0" applyNumberFormat="1" applyFont="1" applyFill="1" applyBorder="1"/>
    <xf numFmtId="1" fontId="26" fillId="0" borderId="0" xfId="0" applyNumberFormat="1" applyFont="1" applyFill="1" applyBorder="1" applyAlignment="1" applyProtection="1">
      <alignment horizontal="right" vertical="center" wrapText="1"/>
      <protection locked="0"/>
    </xf>
    <xf numFmtId="1" fontId="24" fillId="0" borderId="0" xfId="0" applyNumberFormat="1" applyFont="1" applyFill="1" applyBorder="1" applyAlignment="1">
      <alignment horizontal="right"/>
    </xf>
    <xf numFmtId="168" fontId="1" fillId="0" borderId="0" xfId="0" applyNumberFormat="1" applyFont="1" applyBorder="1"/>
    <xf numFmtId="14" fontId="0" fillId="0" borderId="0" xfId="0" applyNumberFormat="1" applyBorder="1" applyAlignment="1">
      <alignment vertical="center" wrapText="1"/>
    </xf>
    <xf numFmtId="0" fontId="67" fillId="0" borderId="0" xfId="0" applyNumberFormat="1" applyFont="1" applyFill="1" applyBorder="1" applyAlignment="1">
      <alignment horizontal="left"/>
    </xf>
    <xf numFmtId="170" fontId="71" fillId="3" borderId="0" xfId="0" applyNumberFormat="1" applyFont="1" applyFill="1" applyBorder="1" applyAlignment="1"/>
    <xf numFmtId="1" fontId="66" fillId="3" borderId="0" xfId="0" applyNumberFormat="1" applyFont="1" applyFill="1" applyBorder="1" applyAlignment="1">
      <alignment horizontal="right"/>
    </xf>
    <xf numFmtId="1" fontId="66" fillId="3" borderId="0" xfId="0" applyNumberFormat="1" applyFont="1" applyFill="1" applyBorder="1"/>
    <xf numFmtId="1" fontId="66" fillId="3" borderId="0" xfId="0" applyNumberFormat="1" applyFont="1" applyFill="1" applyBorder="1" applyAlignment="1" applyProtection="1">
      <alignment horizontal="right"/>
      <protection locked="0"/>
    </xf>
    <xf numFmtId="1" fontId="66" fillId="3" borderId="0" xfId="0" applyNumberFormat="1" applyFont="1" applyFill="1" applyBorder="1" applyAlignment="1">
      <alignment horizontal="right" vertical="center"/>
    </xf>
    <xf numFmtId="0" fontId="23" fillId="3" borderId="0" xfId="0" applyFont="1" applyFill="1" applyBorder="1"/>
    <xf numFmtId="0" fontId="68" fillId="0" borderId="0" xfId="0" applyFont="1" applyBorder="1"/>
    <xf numFmtId="0" fontId="0" fillId="0" borderId="0" xfId="0" applyBorder="1" applyAlignment="1">
      <alignment vertical="center" wrapText="1"/>
    </xf>
    <xf numFmtId="168" fontId="0" fillId="0" borderId="0" xfId="0" applyNumberFormat="1" applyBorder="1"/>
    <xf numFmtId="168" fontId="1" fillId="0" borderId="0" xfId="0" applyNumberFormat="1" applyFont="1"/>
    <xf numFmtId="164" fontId="2" fillId="2" borderId="0" xfId="0" applyNumberFormat="1" applyFont="1" applyFill="1" applyAlignment="1">
      <alignment horizontal="right" vertical="center"/>
    </xf>
    <xf numFmtId="1" fontId="5" fillId="0" borderId="0" xfId="0" applyNumberFormat="1" applyFont="1" applyBorder="1" applyAlignment="1">
      <alignment horizontal="right"/>
    </xf>
    <xf numFmtId="1" fontId="6" fillId="0" borderId="0" xfId="0" applyNumberFormat="1" applyFont="1" applyBorder="1" applyAlignment="1">
      <alignment horizontal="right"/>
    </xf>
    <xf numFmtId="1" fontId="6" fillId="0" borderId="0" xfId="0" applyNumberFormat="1" applyFont="1" applyFill="1" applyAlignment="1">
      <alignment horizontal="right"/>
    </xf>
    <xf numFmtId="0" fontId="5" fillId="0" borderId="0" xfId="0" applyFont="1" applyAlignment="1">
      <alignment horizontal="right"/>
    </xf>
    <xf numFmtId="1" fontId="5" fillId="0" borderId="0" xfId="0" applyNumberFormat="1" applyFont="1" applyFill="1" applyAlignment="1">
      <alignment horizontal="right"/>
    </xf>
    <xf numFmtId="1" fontId="6" fillId="0" borderId="0" xfId="0" applyNumberFormat="1" applyFont="1" applyBorder="1" applyAlignment="1">
      <alignment horizontal="right" wrapText="1"/>
    </xf>
    <xf numFmtId="1" fontId="6" fillId="0" borderId="0" xfId="782" applyNumberFormat="1" applyFont="1" applyFill="1" applyBorder="1" applyAlignment="1" applyProtection="1">
      <alignment horizontal="right"/>
      <protection locked="0"/>
    </xf>
    <xf numFmtId="1" fontId="6" fillId="0" borderId="0" xfId="4" applyNumberFormat="1" applyFont="1" applyFill="1" applyBorder="1" applyAlignment="1">
      <alignment horizontal="right"/>
    </xf>
    <xf numFmtId="1" fontId="6" fillId="0" borderId="0" xfId="4" applyNumberFormat="1" applyFont="1" applyFill="1" applyAlignment="1">
      <alignment horizontal="right"/>
    </xf>
    <xf numFmtId="1" fontId="6" fillId="0" borderId="0" xfId="797" applyNumberFormat="1" applyFont="1" applyFill="1" applyAlignment="1">
      <alignment horizontal="right"/>
    </xf>
    <xf numFmtId="1" fontId="29" fillId="0" borderId="0" xfId="0" applyNumberFormat="1" applyFont="1" applyFill="1" applyBorder="1" applyAlignment="1">
      <alignment horizontal="right" wrapText="1"/>
    </xf>
    <xf numFmtId="1" fontId="29" fillId="0" borderId="0" xfId="0" applyNumberFormat="1" applyFont="1" applyFill="1" applyBorder="1" applyAlignment="1">
      <alignment horizontal="right"/>
    </xf>
    <xf numFmtId="1" fontId="29" fillId="0" borderId="0" xfId="0" applyNumberFormat="1" applyFont="1" applyBorder="1" applyAlignment="1">
      <alignment horizontal="right"/>
    </xf>
    <xf numFmtId="0" fontId="15" fillId="2" borderId="0" xfId="0" applyFont="1" applyFill="1" applyAlignment="1">
      <alignment horizontal="left"/>
    </xf>
    <xf numFmtId="0" fontId="5" fillId="0" borderId="0" xfId="0" applyFont="1" applyAlignment="1">
      <alignment horizontal="left" wrapText="1"/>
    </xf>
  </cellXfs>
  <cellStyles count="807">
    <cellStyle name="20% - Accent1 2" xfId="6"/>
    <cellStyle name="20% - Accent2 2" xfId="7"/>
    <cellStyle name="20% - Accent3 2" xfId="8"/>
    <cellStyle name="20% - Accent4 2" xfId="9"/>
    <cellStyle name="20% - Accent5 2" xfId="10"/>
    <cellStyle name="20% - Accent6 2" xfId="11"/>
    <cellStyle name="40% - Accent1 2" xfId="12"/>
    <cellStyle name="40% - Accent2 2" xfId="13"/>
    <cellStyle name="40% - Accent3 2" xfId="14"/>
    <cellStyle name="40% - Accent4 2" xfId="15"/>
    <cellStyle name="40% - Accent5 2" xfId="16"/>
    <cellStyle name="40% - Accent6 2" xfId="17"/>
    <cellStyle name="60% - Accent1 2" xfId="18"/>
    <cellStyle name="60% - Accent2 2" xfId="19"/>
    <cellStyle name="60% - Accent3 2" xfId="20"/>
    <cellStyle name="60% - Accent4 2" xfId="21"/>
    <cellStyle name="60% - Accent5 2" xfId="22"/>
    <cellStyle name="60% - Accent6 2" xfId="23"/>
    <cellStyle name="Accent1 2" xfId="24"/>
    <cellStyle name="Accent2 2" xfId="25"/>
    <cellStyle name="Accent3 2" xfId="26"/>
    <cellStyle name="Accent4 2" xfId="27"/>
    <cellStyle name="Accent5 2" xfId="28"/>
    <cellStyle name="Accent6 2" xfId="29"/>
    <cellStyle name="Bad 2" xfId="30"/>
    <cellStyle name="Calculation 2" xfId="31"/>
    <cellStyle name="Check Cell 2" xfId="32"/>
    <cellStyle name="Comma 11" xfId="2"/>
    <cellStyle name="Comma 12" xfId="34"/>
    <cellStyle name="Comma 13" xfId="35"/>
    <cellStyle name="Comma 15" xfId="36"/>
    <cellStyle name="Comma 16" xfId="37"/>
    <cellStyle name="Comma 17" xfId="38"/>
    <cellStyle name="Comma 18" xfId="39"/>
    <cellStyle name="Comma 19" xfId="40"/>
    <cellStyle name="Comma 2" xfId="3"/>
    <cellStyle name="Comma 2 2" xfId="42"/>
    <cellStyle name="Comma 2 2 2" xfId="784"/>
    <cellStyle name="Comma 2 3" xfId="783"/>
    <cellStyle name="Comma 20" xfId="43"/>
    <cellStyle name="Comma 3" xfId="44"/>
    <cellStyle name="Comma 3 2" xfId="785"/>
    <cellStyle name="Comma 4" xfId="45"/>
    <cellStyle name="Comma 4 2" xfId="786"/>
    <cellStyle name="Comma 8" xfId="46"/>
    <cellStyle name="Comma_MP_BALANCE SHEETS" xfId="778"/>
    <cellStyle name="Euro" xfId="41"/>
    <cellStyle name="Euro 2" xfId="777"/>
    <cellStyle name="Euro 3" xfId="776"/>
    <cellStyle name="Euro 4" xfId="787"/>
    <cellStyle name="Euro 5" xfId="800"/>
    <cellStyle name="Explanatory Text 2" xfId="47"/>
    <cellStyle name="Good 2" xfId="48"/>
    <cellStyle name="Heading 1 2" xfId="49"/>
    <cellStyle name="Heading 2 2" xfId="50"/>
    <cellStyle name="Heading 3 2" xfId="51"/>
    <cellStyle name="Heading 4 2" xfId="52"/>
    <cellStyle name="Hyperlink" xfId="1" builtinId="8"/>
    <cellStyle name="Hyperlink 2" xfId="53"/>
    <cellStyle name="Input 2" xfId="54"/>
    <cellStyle name="Komma 2" xfId="33"/>
    <cellStyle name="Linked Cell 2" xfId="55"/>
    <cellStyle name="Neutral 2" xfId="56"/>
    <cellStyle name="Normal 10" xfId="57"/>
    <cellStyle name="Normal 10 10" xfId="58"/>
    <cellStyle name="Normal 10 11" xfId="59"/>
    <cellStyle name="Normal 10 12" xfId="60"/>
    <cellStyle name="Normal 10 13" xfId="61"/>
    <cellStyle name="Normal 10 14" xfId="62"/>
    <cellStyle name="Normal 10 2" xfId="63"/>
    <cellStyle name="Normal 10 2 2" xfId="64"/>
    <cellStyle name="Normal 10 3" xfId="65"/>
    <cellStyle name="Normal 10 3 2" xfId="66"/>
    <cellStyle name="Normal 10 3 3" xfId="67"/>
    <cellStyle name="Normal 10 3 4" xfId="68"/>
    <cellStyle name="Normal 10 3 5" xfId="69"/>
    <cellStyle name="Normal 10 4" xfId="70"/>
    <cellStyle name="Normal 10 4 2" xfId="71"/>
    <cellStyle name="Normal 10 4 3" xfId="72"/>
    <cellStyle name="Normal 10 4 4" xfId="73"/>
    <cellStyle name="Normal 10 4 5" xfId="74"/>
    <cellStyle name="Normal 10 5" xfId="75"/>
    <cellStyle name="Normal 10 5 2" xfId="76"/>
    <cellStyle name="Normal 10 5 3" xfId="77"/>
    <cellStyle name="Normal 10 5 4" xfId="78"/>
    <cellStyle name="Normal 10 5 5" xfId="79"/>
    <cellStyle name="Normal 10 6" xfId="80"/>
    <cellStyle name="Normal 10 6 2" xfId="81"/>
    <cellStyle name="Normal 10 6 3" xfId="82"/>
    <cellStyle name="Normal 10 6 4" xfId="83"/>
    <cellStyle name="Normal 10 6 5" xfId="84"/>
    <cellStyle name="Normal 10 7" xfId="85"/>
    <cellStyle name="Normal 10 7 2" xfId="86"/>
    <cellStyle name="Normal 10 7 3" xfId="87"/>
    <cellStyle name="Normal 10 7 4" xfId="88"/>
    <cellStyle name="Normal 10 7 5" xfId="89"/>
    <cellStyle name="Normal 10 8" xfId="90"/>
    <cellStyle name="Normal 10 9" xfId="91"/>
    <cellStyle name="Normal 11" xfId="92"/>
    <cellStyle name="Normal 11 10" xfId="93"/>
    <cellStyle name="Normal 11 11" xfId="94"/>
    <cellStyle name="Normal 11 12" xfId="95"/>
    <cellStyle name="Normal 11 13" xfId="96"/>
    <cellStyle name="Normal 11 14" xfId="97"/>
    <cellStyle name="Normal 11 2" xfId="98"/>
    <cellStyle name="Normal 11 2 2" xfId="99"/>
    <cellStyle name="Normal 11 3" xfId="100"/>
    <cellStyle name="Normal 11 4" xfId="101"/>
    <cellStyle name="Normal 11 5" xfId="102"/>
    <cellStyle name="Normal 11 6" xfId="103"/>
    <cellStyle name="Normal 11 7" xfId="104"/>
    <cellStyle name="Normal 11 8" xfId="105"/>
    <cellStyle name="Normal 11 9" xfId="106"/>
    <cellStyle name="Normal 12" xfId="107"/>
    <cellStyle name="Normal 12 10" xfId="108"/>
    <cellStyle name="Normal 12 11" xfId="109"/>
    <cellStyle name="Normal 12 12" xfId="110"/>
    <cellStyle name="Normal 12 13" xfId="111"/>
    <cellStyle name="Normal 12 14" xfId="112"/>
    <cellStyle name="Normal 12 2" xfId="113"/>
    <cellStyle name="Normal 12 2 2" xfId="114"/>
    <cellStyle name="Normal 12 3" xfId="115"/>
    <cellStyle name="Normal 12 4" xfId="116"/>
    <cellStyle name="Normal 12 5" xfId="117"/>
    <cellStyle name="Normal 12 6" xfId="118"/>
    <cellStyle name="Normal 12 7" xfId="119"/>
    <cellStyle name="Normal 12 8" xfId="120"/>
    <cellStyle name="Normal 12 9" xfId="121"/>
    <cellStyle name="Normal 13" xfId="122"/>
    <cellStyle name="Normal 13 10" xfId="123"/>
    <cellStyle name="Normal 13 11" xfId="124"/>
    <cellStyle name="Normal 13 12" xfId="125"/>
    <cellStyle name="Normal 13 2" xfId="126"/>
    <cellStyle name="Normal 13 2 2" xfId="127"/>
    <cellStyle name="Normal 13 2 2 2" xfId="128"/>
    <cellStyle name="Normal 13 2 2 3" xfId="129"/>
    <cellStyle name="Normal 13 2 2 4" xfId="130"/>
    <cellStyle name="Normal 13 2 2 5" xfId="131"/>
    <cellStyle name="Normal 13 2 3" xfId="132"/>
    <cellStyle name="Normal 13 2 4" xfId="133"/>
    <cellStyle name="Normal 13 2 5" xfId="134"/>
    <cellStyle name="Normal 13 3" xfId="135"/>
    <cellStyle name="Normal 13 4" xfId="136"/>
    <cellStyle name="Normal 13 5" xfId="137"/>
    <cellStyle name="Normal 13 6" xfId="138"/>
    <cellStyle name="Normal 13 7" xfId="139"/>
    <cellStyle name="Normal 13 8" xfId="140"/>
    <cellStyle name="Normal 13 9" xfId="141"/>
    <cellStyle name="Normal 14" xfId="142"/>
    <cellStyle name="Normal 14 10" xfId="143"/>
    <cellStyle name="Normal 14 11" xfId="144"/>
    <cellStyle name="Normal 14 12" xfId="145"/>
    <cellStyle name="Normal 14 2" xfId="146"/>
    <cellStyle name="Normal 14 2 2" xfId="147"/>
    <cellStyle name="Normal 14 2 2 2" xfId="148"/>
    <cellStyle name="Normal 14 2 2 3" xfId="149"/>
    <cellStyle name="Normal 14 2 2 4" xfId="150"/>
    <cellStyle name="Normal 14 2 2 5" xfId="151"/>
    <cellStyle name="Normal 14 2 3" xfId="152"/>
    <cellStyle name="Normal 14 2 4" xfId="153"/>
    <cellStyle name="Normal 14 2 5" xfId="154"/>
    <cellStyle name="Normal 14 3" xfId="155"/>
    <cellStyle name="Normal 14 4" xfId="156"/>
    <cellStyle name="Normal 14 5" xfId="157"/>
    <cellStyle name="Normal 14 6" xfId="158"/>
    <cellStyle name="Normal 14 7" xfId="159"/>
    <cellStyle name="Normal 14 8" xfId="160"/>
    <cellStyle name="Normal 14 9" xfId="161"/>
    <cellStyle name="Normal 15" xfId="162"/>
    <cellStyle name="Normal 15 10" xfId="163"/>
    <cellStyle name="Normal 15 11" xfId="164"/>
    <cellStyle name="Normal 15 12" xfId="165"/>
    <cellStyle name="Normal 15 2" xfId="166"/>
    <cellStyle name="Normal 15 2 2" xfId="167"/>
    <cellStyle name="Normal 15 2 2 2" xfId="168"/>
    <cellStyle name="Normal 15 2 2 3" xfId="169"/>
    <cellStyle name="Normal 15 2 2 4" xfId="170"/>
    <cellStyle name="Normal 15 2 2 5" xfId="171"/>
    <cellStyle name="Normal 15 2 3" xfId="172"/>
    <cellStyle name="Normal 15 2 4" xfId="173"/>
    <cellStyle name="Normal 15 2 5" xfId="174"/>
    <cellStyle name="Normal 15 3" xfId="175"/>
    <cellStyle name="Normal 15 4" xfId="176"/>
    <cellStyle name="Normal 15 5" xfId="177"/>
    <cellStyle name="Normal 15 6" xfId="178"/>
    <cellStyle name="Normal 15 7" xfId="179"/>
    <cellStyle name="Normal 15 8" xfId="180"/>
    <cellStyle name="Normal 15 9" xfId="181"/>
    <cellStyle name="Normal 16" xfId="182"/>
    <cellStyle name="Normal 16 10" xfId="183"/>
    <cellStyle name="Normal 16 11" xfId="184"/>
    <cellStyle name="Normal 16 12" xfId="185"/>
    <cellStyle name="Normal 16 2" xfId="186"/>
    <cellStyle name="Normal 16 2 2" xfId="187"/>
    <cellStyle name="Normal 16 2 2 2" xfId="188"/>
    <cellStyle name="Normal 16 2 2 3" xfId="189"/>
    <cellStyle name="Normal 16 2 2 4" xfId="190"/>
    <cellStyle name="Normal 16 2 2 5" xfId="191"/>
    <cellStyle name="Normal 16 2 3" xfId="192"/>
    <cellStyle name="Normal 16 2 4" xfId="193"/>
    <cellStyle name="Normal 16 2 5" xfId="194"/>
    <cellStyle name="Normal 16 3" xfId="195"/>
    <cellStyle name="Normal 16 4" xfId="196"/>
    <cellStyle name="Normal 16 5" xfId="197"/>
    <cellStyle name="Normal 16 6" xfId="198"/>
    <cellStyle name="Normal 16 7" xfId="199"/>
    <cellStyle name="Normal 16 8" xfId="200"/>
    <cellStyle name="Normal 16 9" xfId="201"/>
    <cellStyle name="Normal 17" xfId="202"/>
    <cellStyle name="Normal 17 10" xfId="203"/>
    <cellStyle name="Normal 17 11" xfId="204"/>
    <cellStyle name="Normal 17 12" xfId="205"/>
    <cellStyle name="Normal 17 2" xfId="206"/>
    <cellStyle name="Normal 17 2 2" xfId="207"/>
    <cellStyle name="Normal 17 2 2 2" xfId="208"/>
    <cellStyle name="Normal 17 2 2 3" xfId="209"/>
    <cellStyle name="Normal 17 2 2 4" xfId="210"/>
    <cellStyle name="Normal 17 2 2 5" xfId="211"/>
    <cellStyle name="Normal 17 2 3" xfId="212"/>
    <cellStyle name="Normal 17 2 4" xfId="213"/>
    <cellStyle name="Normal 17 2 5" xfId="214"/>
    <cellStyle name="Normal 17 3" xfId="215"/>
    <cellStyle name="Normal 17 4" xfId="216"/>
    <cellStyle name="Normal 17 5" xfId="217"/>
    <cellStyle name="Normal 17 6" xfId="218"/>
    <cellStyle name="Normal 17 7" xfId="219"/>
    <cellStyle name="Normal 17 8" xfId="220"/>
    <cellStyle name="Normal 17 9" xfId="221"/>
    <cellStyle name="Normal 18" xfId="222"/>
    <cellStyle name="Normal 18 10" xfId="223"/>
    <cellStyle name="Normal 18 11" xfId="224"/>
    <cellStyle name="Normal 18 12" xfId="225"/>
    <cellStyle name="Normal 18 13" xfId="226"/>
    <cellStyle name="Normal 18 14" xfId="227"/>
    <cellStyle name="Normal 18 15" xfId="228"/>
    <cellStyle name="Normal 18 2" xfId="229"/>
    <cellStyle name="Normal 18 2 10" xfId="230"/>
    <cellStyle name="Normal 18 2 11" xfId="231"/>
    <cellStyle name="Normal 18 2 12" xfId="232"/>
    <cellStyle name="Normal 18 2 2" xfId="233"/>
    <cellStyle name="Normal 18 2 2 2" xfId="234"/>
    <cellStyle name="Normal 18 2 3" xfId="235"/>
    <cellStyle name="Normal 18 2 4" xfId="236"/>
    <cellStyle name="Normal 18 2 5" xfId="237"/>
    <cellStyle name="Normal 18 2 6" xfId="238"/>
    <cellStyle name="Normal 18 2 7" xfId="239"/>
    <cellStyle name="Normal 18 2 8" xfId="240"/>
    <cellStyle name="Normal 18 2 9" xfId="241"/>
    <cellStyle name="Normal 18 3" xfId="242"/>
    <cellStyle name="Normal 18 4" xfId="243"/>
    <cellStyle name="Normal 18 5" xfId="244"/>
    <cellStyle name="Normal 18 6" xfId="245"/>
    <cellStyle name="Normal 18 6 2" xfId="246"/>
    <cellStyle name="Normal 18 6 2 2" xfId="247"/>
    <cellStyle name="Normal 18 6 2 3" xfId="248"/>
    <cellStyle name="Normal 18 6 2 4" xfId="249"/>
    <cellStyle name="Normal 18 6 2 5" xfId="250"/>
    <cellStyle name="Normal 18 6 3" xfId="251"/>
    <cellStyle name="Normal 18 6 4" xfId="252"/>
    <cellStyle name="Normal 18 6 5" xfId="253"/>
    <cellStyle name="Normal 18 7" xfId="254"/>
    <cellStyle name="Normal 18 7 2" xfId="255"/>
    <cellStyle name="Normal 18 7 3" xfId="256"/>
    <cellStyle name="Normal 18 7 4" xfId="257"/>
    <cellStyle name="Normal 18 7 5" xfId="258"/>
    <cellStyle name="Normal 18 8" xfId="259"/>
    <cellStyle name="Normal 18 8 2" xfId="260"/>
    <cellStyle name="Normal 18 8 3" xfId="261"/>
    <cellStyle name="Normal 18 8 4" xfId="262"/>
    <cellStyle name="Normal 18 8 5" xfId="263"/>
    <cellStyle name="Normal 18 9" xfId="264"/>
    <cellStyle name="Normal 18 9 2" xfId="265"/>
    <cellStyle name="Normal 18 9 3" xfId="266"/>
    <cellStyle name="Normal 18 9 4" xfId="267"/>
    <cellStyle name="Normal 18 9 5" xfId="268"/>
    <cellStyle name="Normal 19" xfId="269"/>
    <cellStyle name="Normal 19 10" xfId="270"/>
    <cellStyle name="Normal 19 11" xfId="271"/>
    <cellStyle name="Normal 19 12" xfId="272"/>
    <cellStyle name="Normal 19 2" xfId="273"/>
    <cellStyle name="Normal 19 2 2" xfId="274"/>
    <cellStyle name="Normal 19 2 2 2" xfId="275"/>
    <cellStyle name="Normal 19 2 2 3" xfId="276"/>
    <cellStyle name="Normal 19 2 2 4" xfId="277"/>
    <cellStyle name="Normal 19 2 2 5" xfId="278"/>
    <cellStyle name="Normal 19 2 3" xfId="279"/>
    <cellStyle name="Normal 19 2 4" xfId="280"/>
    <cellStyle name="Normal 19 2 5" xfId="281"/>
    <cellStyle name="Normal 19 3" xfId="282"/>
    <cellStyle name="Normal 19 4" xfId="283"/>
    <cellStyle name="Normal 19 5" xfId="284"/>
    <cellStyle name="Normal 19 6" xfId="285"/>
    <cellStyle name="Normal 19 7" xfId="286"/>
    <cellStyle name="Normal 19 8" xfId="287"/>
    <cellStyle name="Normal 19 9" xfId="288"/>
    <cellStyle name="Normal 2" xfId="289"/>
    <cellStyle name="Normal 2 10" xfId="290"/>
    <cellStyle name="Normal 2 11" xfId="291"/>
    <cellStyle name="Normal 2 12" xfId="292"/>
    <cellStyle name="Normal 2 13" xfId="293"/>
    <cellStyle name="Normal 2 14" xfId="294"/>
    <cellStyle name="Normal 2 15" xfId="295"/>
    <cellStyle name="Normal 2 16" xfId="296"/>
    <cellStyle name="Normal 2 17" xfId="297"/>
    <cellStyle name="Normal 2 18" xfId="298"/>
    <cellStyle name="Normal 2 19" xfId="299"/>
    <cellStyle name="Normal 2 2" xfId="300"/>
    <cellStyle name="Normal 2 2 10" xfId="301"/>
    <cellStyle name="Normal 2 2 11" xfId="302"/>
    <cellStyle name="Normal 2 2 12" xfId="303"/>
    <cellStyle name="Normal 2 2 13" xfId="775"/>
    <cellStyle name="Normal 2 2 2" xfId="304"/>
    <cellStyle name="Normal 2 2 2 2" xfId="305"/>
    <cellStyle name="Normal 2 2 2 2 2" xfId="306"/>
    <cellStyle name="Normal 2 2 2 2 3" xfId="307"/>
    <cellStyle name="Normal 2 2 2 2 4" xfId="308"/>
    <cellStyle name="Normal 2 2 2 2 5" xfId="309"/>
    <cellStyle name="Normal 2 2 2 3" xfId="310"/>
    <cellStyle name="Normal 2 2 2 4" xfId="311"/>
    <cellStyle name="Normal 2 2 2 5" xfId="312"/>
    <cellStyle name="Normal 2 2 2 6" xfId="788"/>
    <cellStyle name="Normal 2 2 3" xfId="313"/>
    <cellStyle name="Normal 2 2 4" xfId="314"/>
    <cellStyle name="Normal 2 2 5" xfId="315"/>
    <cellStyle name="Normal 2 2 6" xfId="316"/>
    <cellStyle name="Normal 2 2 7" xfId="317"/>
    <cellStyle name="Normal 2 2 8" xfId="318"/>
    <cellStyle name="Normal 2 2 9" xfId="319"/>
    <cellStyle name="Normal 2 20" xfId="320"/>
    <cellStyle name="Normal 2 21" xfId="321"/>
    <cellStyle name="Normal 2 22" xfId="322"/>
    <cellStyle name="Normal 2 23" xfId="323"/>
    <cellStyle name="Normal 2 24" xfId="324"/>
    <cellStyle name="Normal 2 25" xfId="325"/>
    <cellStyle name="Normal 2 26" xfId="326"/>
    <cellStyle name="Normal 2 27" xfId="327"/>
    <cellStyle name="Normal 2 28" xfId="328"/>
    <cellStyle name="Normal 2 29" xfId="329"/>
    <cellStyle name="Normal 2 3" xfId="330"/>
    <cellStyle name="Normal 2 3 10" xfId="331"/>
    <cellStyle name="Normal 2 3 11" xfId="332"/>
    <cellStyle name="Normal 2 3 12" xfId="333"/>
    <cellStyle name="Normal 2 3 2" xfId="334"/>
    <cellStyle name="Normal 2 3 2 2" xfId="335"/>
    <cellStyle name="Normal 2 3 2 2 2" xfId="336"/>
    <cellStyle name="Normal 2 3 2 2 3" xfId="337"/>
    <cellStyle name="Normal 2 3 2 2 4" xfId="338"/>
    <cellStyle name="Normal 2 3 2 2 5" xfId="339"/>
    <cellStyle name="Normal 2 3 2 3" xfId="340"/>
    <cellStyle name="Normal 2 3 2 4" xfId="341"/>
    <cellStyle name="Normal 2 3 2 5" xfId="342"/>
    <cellStyle name="Normal 2 3 3" xfId="343"/>
    <cellStyle name="Normal 2 3 4" xfId="344"/>
    <cellStyle name="Normal 2 3 5" xfId="345"/>
    <cellStyle name="Normal 2 3 6" xfId="346"/>
    <cellStyle name="Normal 2 3 7" xfId="347"/>
    <cellStyle name="Normal 2 3 8" xfId="348"/>
    <cellStyle name="Normal 2 3 9" xfId="349"/>
    <cellStyle name="Normal 2 30" xfId="350"/>
    <cellStyle name="Normal 2 4" xfId="351"/>
    <cellStyle name="Normal 2 4 10" xfId="352"/>
    <cellStyle name="Normal 2 4 11" xfId="353"/>
    <cellStyle name="Normal 2 4 12" xfId="354"/>
    <cellStyle name="Normal 2 4 2" xfId="355"/>
    <cellStyle name="Normal 2 4 2 2" xfId="356"/>
    <cellStyle name="Normal 2 4 2 2 2" xfId="357"/>
    <cellStyle name="Normal 2 4 2 2 3" xfId="358"/>
    <cellStyle name="Normal 2 4 2 2 4" xfId="359"/>
    <cellStyle name="Normal 2 4 2 2 5" xfId="360"/>
    <cellStyle name="Normal 2 4 2 3" xfId="361"/>
    <cellStyle name="Normal 2 4 2 4" xfId="362"/>
    <cellStyle name="Normal 2 4 2 5" xfId="363"/>
    <cellStyle name="Normal 2 4 3" xfId="364"/>
    <cellStyle name="Normal 2 4 4" xfId="365"/>
    <cellStyle name="Normal 2 4 5" xfId="366"/>
    <cellStyle name="Normal 2 4 6" xfId="367"/>
    <cellStyle name="Normal 2 4 7" xfId="368"/>
    <cellStyle name="Normal 2 4 8" xfId="369"/>
    <cellStyle name="Normal 2 4 9" xfId="370"/>
    <cellStyle name="Normal 2 5" xfId="371"/>
    <cellStyle name="Normal 2 5 10" xfId="372"/>
    <cellStyle name="Normal 2 5 11" xfId="373"/>
    <cellStyle name="Normal 2 5 12" xfId="374"/>
    <cellStyle name="Normal 2 5 2" xfId="375"/>
    <cellStyle name="Normal 2 5 2 2" xfId="376"/>
    <cellStyle name="Normal 2 5 2 2 2" xfId="377"/>
    <cellStyle name="Normal 2 5 2 2 3" xfId="378"/>
    <cellStyle name="Normal 2 5 2 2 4" xfId="379"/>
    <cellStyle name="Normal 2 5 2 2 5" xfId="380"/>
    <cellStyle name="Normal 2 5 2 3" xfId="381"/>
    <cellStyle name="Normal 2 5 2 4" xfId="382"/>
    <cellStyle name="Normal 2 5 2 5" xfId="383"/>
    <cellStyle name="Normal 2 5 3" xfId="384"/>
    <cellStyle name="Normal 2 5 4" xfId="385"/>
    <cellStyle name="Normal 2 5 5" xfId="386"/>
    <cellStyle name="Normal 2 5 6" xfId="387"/>
    <cellStyle name="Normal 2 5 7" xfId="388"/>
    <cellStyle name="Normal 2 5 8" xfId="389"/>
    <cellStyle name="Normal 2 5 9" xfId="390"/>
    <cellStyle name="Normal 2 6" xfId="391"/>
    <cellStyle name="Normal 2 6 10" xfId="392"/>
    <cellStyle name="Normal 2 6 11" xfId="393"/>
    <cellStyle name="Normal 2 6 12" xfId="394"/>
    <cellStyle name="Normal 2 6 2" xfId="395"/>
    <cellStyle name="Normal 2 6 2 2" xfId="396"/>
    <cellStyle name="Normal 2 6 2 2 2" xfId="397"/>
    <cellStyle name="Normal 2 6 2 2 3" xfId="398"/>
    <cellStyle name="Normal 2 6 2 2 4" xfId="399"/>
    <cellStyle name="Normal 2 6 2 2 5" xfId="400"/>
    <cellStyle name="Normal 2 6 2 3" xfId="401"/>
    <cellStyle name="Normal 2 6 2 4" xfId="402"/>
    <cellStyle name="Normal 2 6 2 5" xfId="403"/>
    <cellStyle name="Normal 2 6 3" xfId="404"/>
    <cellStyle name="Normal 2 6 4" xfId="405"/>
    <cellStyle name="Normal 2 6 5" xfId="406"/>
    <cellStyle name="Normal 2 6 6" xfId="407"/>
    <cellStyle name="Normal 2 6 7" xfId="408"/>
    <cellStyle name="Normal 2 6 8" xfId="409"/>
    <cellStyle name="Normal 2 6 9" xfId="410"/>
    <cellStyle name="Normal 2 7" xfId="411"/>
    <cellStyle name="Normal 2 7 2" xfId="412"/>
    <cellStyle name="Normal 2 7 2 2" xfId="413"/>
    <cellStyle name="Normal 2 7 2 3" xfId="414"/>
    <cellStyle name="Normal 2 7 2 4" xfId="415"/>
    <cellStyle name="Normal 2 7 2 5" xfId="416"/>
    <cellStyle name="Normal 2 7 3" xfId="417"/>
    <cellStyle name="Normal 2 7 4" xfId="418"/>
    <cellStyle name="Normal 2 7 5" xfId="419"/>
    <cellStyle name="Normal 2 8" xfId="420"/>
    <cellStyle name="Normal 2 9" xfId="421"/>
    <cellStyle name="Normal 20" xfId="422"/>
    <cellStyle name="Normal 20 10" xfId="423"/>
    <cellStyle name="Normal 20 11" xfId="424"/>
    <cellStyle name="Normal 20 12" xfId="425"/>
    <cellStyle name="Normal 20 2" xfId="426"/>
    <cellStyle name="Normal 20 2 2" xfId="427"/>
    <cellStyle name="Normal 20 2 2 2" xfId="428"/>
    <cellStyle name="Normal 20 2 2 3" xfId="429"/>
    <cellStyle name="Normal 20 2 2 4" xfId="430"/>
    <cellStyle name="Normal 20 2 2 5" xfId="431"/>
    <cellStyle name="Normal 20 2 3" xfId="432"/>
    <cellStyle name="Normal 20 2 4" xfId="433"/>
    <cellStyle name="Normal 20 2 5" xfId="434"/>
    <cellStyle name="Normal 20 3" xfId="435"/>
    <cellStyle name="Normal 20 4" xfId="436"/>
    <cellStyle name="Normal 20 5" xfId="437"/>
    <cellStyle name="Normal 20 6" xfId="438"/>
    <cellStyle name="Normal 20 7" xfId="439"/>
    <cellStyle name="Normal 20 8" xfId="440"/>
    <cellStyle name="Normal 20 9" xfId="441"/>
    <cellStyle name="Normal 21" xfId="442"/>
    <cellStyle name="Normal 21 10" xfId="443"/>
    <cellStyle name="Normal 21 11" xfId="444"/>
    <cellStyle name="Normal 21 12" xfId="445"/>
    <cellStyle name="Normal 21 13" xfId="446"/>
    <cellStyle name="Normal 21 14" xfId="447"/>
    <cellStyle name="Normal 21 2" xfId="448"/>
    <cellStyle name="Normal 21 3" xfId="449"/>
    <cellStyle name="Normal 21 4" xfId="450"/>
    <cellStyle name="Normal 21 5" xfId="451"/>
    <cellStyle name="Normal 21 6" xfId="452"/>
    <cellStyle name="Normal 21 7" xfId="453"/>
    <cellStyle name="Normal 21 8" xfId="454"/>
    <cellStyle name="Normal 21 9" xfId="455"/>
    <cellStyle name="Normal 22" xfId="456"/>
    <cellStyle name="Normal 22 10" xfId="457"/>
    <cellStyle name="Normal 22 11" xfId="458"/>
    <cellStyle name="Normal 22 12" xfId="459"/>
    <cellStyle name="Normal 22 2" xfId="460"/>
    <cellStyle name="Normal 22 2 2" xfId="461"/>
    <cellStyle name="Normal 22 3" xfId="462"/>
    <cellStyle name="Normal 22 4" xfId="463"/>
    <cellStyle name="Normal 22 5" xfId="464"/>
    <cellStyle name="Normal 22 6" xfId="465"/>
    <cellStyle name="Normal 22 7" xfId="466"/>
    <cellStyle name="Normal 22 8" xfId="467"/>
    <cellStyle name="Normal 22 9" xfId="468"/>
    <cellStyle name="Normal 23" xfId="469"/>
    <cellStyle name="Normal 24" xfId="470"/>
    <cellStyle name="Normal 25" xfId="471"/>
    <cellStyle name="Normal 26" xfId="472"/>
    <cellStyle name="Normal 27" xfId="473"/>
    <cellStyle name="Normal 28" xfId="474"/>
    <cellStyle name="Normal 29" xfId="475"/>
    <cellStyle name="Normal 3" xfId="476"/>
    <cellStyle name="Normal 3 10" xfId="477"/>
    <cellStyle name="Normal 3 11" xfId="478"/>
    <cellStyle name="Normal 3 12" xfId="479"/>
    <cellStyle name="Normal 3 13" xfId="480"/>
    <cellStyle name="Normal 3 14" xfId="481"/>
    <cellStyle name="Normal 3 15" xfId="482"/>
    <cellStyle name="Normal 3 16" xfId="774"/>
    <cellStyle name="Normal 3 2" xfId="483"/>
    <cellStyle name="Normal 3 2 2" xfId="484"/>
    <cellStyle name="Normal 3 2 2 2" xfId="485"/>
    <cellStyle name="Normal 3 2 2 3" xfId="486"/>
    <cellStyle name="Normal 3 2 2 4" xfId="487"/>
    <cellStyle name="Normal 3 2 2 5" xfId="488"/>
    <cellStyle name="Normal 3 2 3" xfId="489"/>
    <cellStyle name="Normal 3 2 4" xfId="490"/>
    <cellStyle name="Normal 3 2 5" xfId="491"/>
    <cellStyle name="Normal 3 2 6" xfId="789"/>
    <cellStyle name="Normal 3 3" xfId="492"/>
    <cellStyle name="Normal 3 3 2" xfId="790"/>
    <cellStyle name="Normal 3 4" xfId="493"/>
    <cellStyle name="Normal 3 4 2" xfId="791"/>
    <cellStyle name="Normal 3 5" xfId="494"/>
    <cellStyle name="Normal 3 6" xfId="495"/>
    <cellStyle name="Normal 3 7" xfId="496"/>
    <cellStyle name="Normal 3 8" xfId="497"/>
    <cellStyle name="Normal 3 9" xfId="498"/>
    <cellStyle name="Normal 30" xfId="499"/>
    <cellStyle name="Normal 31" xfId="500"/>
    <cellStyle name="Normal 32" xfId="501"/>
    <cellStyle name="Normal 32 10" xfId="502"/>
    <cellStyle name="Normal 32 11" xfId="503"/>
    <cellStyle name="Normal 32 2" xfId="504"/>
    <cellStyle name="Normal 32 3" xfId="505"/>
    <cellStyle name="Normal 32 4" xfId="506"/>
    <cellStyle name="Normal 32 5" xfId="507"/>
    <cellStyle name="Normal 32 6" xfId="508"/>
    <cellStyle name="Normal 32 7" xfId="509"/>
    <cellStyle name="Normal 32 8" xfId="510"/>
    <cellStyle name="Normal 32 9" xfId="511"/>
    <cellStyle name="Normal 33" xfId="512"/>
    <cellStyle name="Normal 34" xfId="513"/>
    <cellStyle name="Normal 35" xfId="514"/>
    <cellStyle name="Normal 36" xfId="515"/>
    <cellStyle name="Normal 36 10" xfId="516"/>
    <cellStyle name="Normal 36 11" xfId="517"/>
    <cellStyle name="Normal 36 2" xfId="518"/>
    <cellStyle name="Normal 36 3" xfId="519"/>
    <cellStyle name="Normal 36 4" xfId="520"/>
    <cellStyle name="Normal 36 5" xfId="521"/>
    <cellStyle name="Normal 36 6" xfId="522"/>
    <cellStyle name="Normal 36 7" xfId="523"/>
    <cellStyle name="Normal 36 8" xfId="524"/>
    <cellStyle name="Normal 36 9" xfId="525"/>
    <cellStyle name="Normal 37" xfId="526"/>
    <cellStyle name="Normal 38" xfId="527"/>
    <cellStyle name="Normal 39" xfId="528"/>
    <cellStyle name="Normal 4" xfId="529"/>
    <cellStyle name="Normal 4 10" xfId="530"/>
    <cellStyle name="Normal 4 11" xfId="531"/>
    <cellStyle name="Normal 4 12" xfId="532"/>
    <cellStyle name="Normal 4 13" xfId="792"/>
    <cellStyle name="Normal 4 2" xfId="533"/>
    <cellStyle name="Normal 4 2 2" xfId="534"/>
    <cellStyle name="Normal 4 2 2 2" xfId="535"/>
    <cellStyle name="Normal 4 2 2 3" xfId="536"/>
    <cellStyle name="Normal 4 2 2 4" xfId="537"/>
    <cellStyle name="Normal 4 2 2 5" xfId="538"/>
    <cellStyle name="Normal 4 2 3" xfId="539"/>
    <cellStyle name="Normal 4 2 4" xfId="540"/>
    <cellStyle name="Normal 4 2 5" xfId="541"/>
    <cellStyle name="Normal 4 3" xfId="542"/>
    <cellStyle name="Normal 4 4" xfId="543"/>
    <cellStyle name="Normal 4 5" xfId="544"/>
    <cellStyle name="Normal 4 6" xfId="545"/>
    <cellStyle name="Normal 4 7" xfId="546"/>
    <cellStyle name="Normal 4 8" xfId="547"/>
    <cellStyle name="Normal 4 9" xfId="548"/>
    <cellStyle name="Normal 40" xfId="549"/>
    <cellStyle name="Normal 41" xfId="550"/>
    <cellStyle name="Normal 41 2" xfId="551"/>
    <cellStyle name="Normal 41 3" xfId="552"/>
    <cellStyle name="Normal 41 4" xfId="553"/>
    <cellStyle name="Normal 41 5" xfId="554"/>
    <cellStyle name="Normal 41 6" xfId="555"/>
    <cellStyle name="Normal 41 7" xfId="556"/>
    <cellStyle name="Normal 42" xfId="557"/>
    <cellStyle name="Normal 43" xfId="558"/>
    <cellStyle name="Normal 44" xfId="559"/>
    <cellStyle name="Normal 45" xfId="560"/>
    <cellStyle name="Normal 45 2" xfId="561"/>
    <cellStyle name="Normal 45 3" xfId="562"/>
    <cellStyle name="Normal 45 4" xfId="563"/>
    <cellStyle name="Normal 45 5" xfId="564"/>
    <cellStyle name="Normal 45 6" xfId="565"/>
    <cellStyle name="Normal 45 7" xfId="566"/>
    <cellStyle name="Normal 46" xfId="567"/>
    <cellStyle name="Normal 46 2" xfId="568"/>
    <cellStyle name="Normal 46 3" xfId="569"/>
    <cellStyle name="Normal 46 4" xfId="570"/>
    <cellStyle name="Normal 46 5" xfId="571"/>
    <cellStyle name="Normal 46 6" xfId="572"/>
    <cellStyle name="Normal 46 7" xfId="573"/>
    <cellStyle name="Normal 47" xfId="574"/>
    <cellStyle name="Normal 47 2" xfId="575"/>
    <cellStyle name="Normal 47 2 2" xfId="576"/>
    <cellStyle name="Normal 47 2 3" xfId="577"/>
    <cellStyle name="Normal 47 2 4" xfId="578"/>
    <cellStyle name="Normal 47 2 5" xfId="579"/>
    <cellStyle name="Normal 47 3" xfId="580"/>
    <cellStyle name="Normal 47 3 2" xfId="581"/>
    <cellStyle name="Normal 47 3 3" xfId="582"/>
    <cellStyle name="Normal 47 3 4" xfId="583"/>
    <cellStyle name="Normal 47 3 5" xfId="584"/>
    <cellStyle name="Normal 47 4" xfId="585"/>
    <cellStyle name="Normal 47 4 2" xfId="586"/>
    <cellStyle name="Normal 47 4 3" xfId="587"/>
    <cellStyle name="Normal 47 4 4" xfId="588"/>
    <cellStyle name="Normal 47 4 5" xfId="589"/>
    <cellStyle name="Normal 47 5" xfId="590"/>
    <cellStyle name="Normal 47 5 2" xfId="591"/>
    <cellStyle name="Normal 47 5 3" xfId="592"/>
    <cellStyle name="Normal 47 5 4" xfId="593"/>
    <cellStyle name="Normal 47 5 5" xfId="594"/>
    <cellStyle name="Normal 47 6" xfId="595"/>
    <cellStyle name="Normal 47 6 2" xfId="596"/>
    <cellStyle name="Normal 47 6 3" xfId="597"/>
    <cellStyle name="Normal 47 6 4" xfId="598"/>
    <cellStyle name="Normal 47 6 5" xfId="599"/>
    <cellStyle name="Normal 48" xfId="600"/>
    <cellStyle name="Normal 48 2" xfId="601"/>
    <cellStyle name="Normal 48 3" xfId="602"/>
    <cellStyle name="Normal 48 4" xfId="603"/>
    <cellStyle name="Normal 48 5" xfId="604"/>
    <cellStyle name="Normal 48 6" xfId="605"/>
    <cellStyle name="Normal 48 7" xfId="606"/>
    <cellStyle name="Normal 49" xfId="607"/>
    <cellStyle name="Normal 49 2" xfId="608"/>
    <cellStyle name="Normal 49 3" xfId="609"/>
    <cellStyle name="Normal 49 4" xfId="610"/>
    <cellStyle name="Normal 49 5" xfId="611"/>
    <cellStyle name="Normal 49 6" xfId="612"/>
    <cellStyle name="Normal 49 7" xfId="613"/>
    <cellStyle name="Normal 5" xfId="614"/>
    <cellStyle name="Normal 5 10" xfId="615"/>
    <cellStyle name="Normal 5 11" xfId="616"/>
    <cellStyle name="Normal 5 12" xfId="617"/>
    <cellStyle name="Normal 5 13" xfId="793"/>
    <cellStyle name="Normal 5 2" xfId="618"/>
    <cellStyle name="Normal 5 2 2" xfId="619"/>
    <cellStyle name="Normal 5 2 2 2" xfId="620"/>
    <cellStyle name="Normal 5 2 2 3" xfId="621"/>
    <cellStyle name="Normal 5 2 2 4" xfId="622"/>
    <cellStyle name="Normal 5 2 2 5" xfId="623"/>
    <cellStyle name="Normal 5 2 3" xfId="624"/>
    <cellStyle name="Normal 5 2 4" xfId="625"/>
    <cellStyle name="Normal 5 2 5" xfId="626"/>
    <cellStyle name="Normal 5 3" xfId="627"/>
    <cellStyle name="Normal 5 4" xfId="628"/>
    <cellStyle name="Normal 5 5" xfId="629"/>
    <cellStyle name="Normal 5 6" xfId="630"/>
    <cellStyle name="Normal 5 7" xfId="631"/>
    <cellStyle name="Normal 5 8" xfId="632"/>
    <cellStyle name="Normal 5 9" xfId="633"/>
    <cellStyle name="Normal 50" xfId="634"/>
    <cellStyle name="Normal 50 2" xfId="635"/>
    <cellStyle name="Normal 50 3" xfId="636"/>
    <cellStyle name="Normal 50 4" xfId="637"/>
    <cellStyle name="Normal 50 5" xfId="638"/>
    <cellStyle name="Normal 50 6" xfId="639"/>
    <cellStyle name="Normal 50 7" xfId="640"/>
    <cellStyle name="Normal 51" xfId="641"/>
    <cellStyle name="Normal 51 2" xfId="642"/>
    <cellStyle name="Normal 51 3" xfId="643"/>
    <cellStyle name="Normal 51 4" xfId="644"/>
    <cellStyle name="Normal 51 5" xfId="645"/>
    <cellStyle name="Normal 51 6" xfId="646"/>
    <cellStyle name="Normal 51 7" xfId="647"/>
    <cellStyle name="Normal 52" xfId="648"/>
    <cellStyle name="Normal 52 2" xfId="649"/>
    <cellStyle name="Normal 52 3" xfId="650"/>
    <cellStyle name="Normal 52 4" xfId="651"/>
    <cellStyle name="Normal 52 5" xfId="652"/>
    <cellStyle name="Normal 52 6" xfId="653"/>
    <cellStyle name="Normal 52 7" xfId="654"/>
    <cellStyle name="Normal 53" xfId="655"/>
    <cellStyle name="Normal 53 2" xfId="656"/>
    <cellStyle name="Normal 53 3" xfId="657"/>
    <cellStyle name="Normal 53 4" xfId="658"/>
    <cellStyle name="Normal 53 5" xfId="659"/>
    <cellStyle name="Normal 53 6" xfId="660"/>
    <cellStyle name="Normal 53 7" xfId="661"/>
    <cellStyle name="Normal 54" xfId="662"/>
    <cellStyle name="Normal 55" xfId="663"/>
    <cellStyle name="Normal 56" xfId="664"/>
    <cellStyle name="Normal 57" xfId="665"/>
    <cellStyle name="Normal 58" xfId="666"/>
    <cellStyle name="Normal 59" xfId="667"/>
    <cellStyle name="Normal 59 2" xfId="668"/>
    <cellStyle name="Normal 6" xfId="669"/>
    <cellStyle name="Normal 6 10" xfId="670"/>
    <cellStyle name="Normal 6 11" xfId="671"/>
    <cellStyle name="Normal 6 12" xfId="672"/>
    <cellStyle name="Normal 6 13" xfId="794"/>
    <cellStyle name="Normal 6 2" xfId="673"/>
    <cellStyle name="Normal 6 2 2" xfId="674"/>
    <cellStyle name="Normal 6 2 2 2" xfId="675"/>
    <cellStyle name="Normal 6 2 2 3" xfId="676"/>
    <cellStyle name="Normal 6 2 2 4" xfId="677"/>
    <cellStyle name="Normal 6 2 2 5" xfId="678"/>
    <cellStyle name="Normal 6 2 3" xfId="679"/>
    <cellStyle name="Normal 6 2 4" xfId="680"/>
    <cellStyle name="Normal 6 2 5" xfId="681"/>
    <cellStyle name="Normal 6 3" xfId="682"/>
    <cellStyle name="Normal 6 4" xfId="683"/>
    <cellStyle name="Normal 6 5" xfId="684"/>
    <cellStyle name="Normal 6 6" xfId="685"/>
    <cellStyle name="Normal 6 7" xfId="686"/>
    <cellStyle name="Normal 6 8" xfId="687"/>
    <cellStyle name="Normal 6 9" xfId="688"/>
    <cellStyle name="Normal 60" xfId="689"/>
    <cellStyle name="Normal 60 2" xfId="690"/>
    <cellStyle name="Normal 60 3" xfId="691"/>
    <cellStyle name="Normal 60 4" xfId="692"/>
    <cellStyle name="Normal 60 5" xfId="693"/>
    <cellStyle name="Normal 62" xfId="694"/>
    <cellStyle name="Normal 62 2" xfId="695"/>
    <cellStyle name="Normal 62 3" xfId="696"/>
    <cellStyle name="Normal 62 4" xfId="697"/>
    <cellStyle name="Normal 62 5" xfId="698"/>
    <cellStyle name="Normal 63" xfId="699"/>
    <cellStyle name="Normal 63 2" xfId="700"/>
    <cellStyle name="Normal 63 3" xfId="701"/>
    <cellStyle name="Normal 63 4" xfId="702"/>
    <cellStyle name="Normal 63 5" xfId="703"/>
    <cellStyle name="Normal 64" xfId="704"/>
    <cellStyle name="Normal 64 2" xfId="705"/>
    <cellStyle name="Normal 64 3" xfId="706"/>
    <cellStyle name="Normal 64 4" xfId="707"/>
    <cellStyle name="Normal 64 5" xfId="708"/>
    <cellStyle name="Normal 65" xfId="709"/>
    <cellStyle name="Normal 65 2" xfId="710"/>
    <cellStyle name="Normal 65 3" xfId="711"/>
    <cellStyle name="Normal 65 4" xfId="712"/>
    <cellStyle name="Normal 65 5" xfId="713"/>
    <cellStyle name="Normal 66" xfId="714"/>
    <cellStyle name="Normal 67" xfId="715"/>
    <cellStyle name="Normal 68" xfId="716"/>
    <cellStyle name="Normal 69" xfId="717"/>
    <cellStyle name="Normal 7" xfId="718"/>
    <cellStyle name="Normal 7 10" xfId="719"/>
    <cellStyle name="Normal 7 11" xfId="720"/>
    <cellStyle name="Normal 7 12" xfId="721"/>
    <cellStyle name="Normal 7 2" xfId="722"/>
    <cellStyle name="Normal 7 2 2" xfId="723"/>
    <cellStyle name="Normal 7 2 2 2" xfId="724"/>
    <cellStyle name="Normal 7 2 2 3" xfId="725"/>
    <cellStyle name="Normal 7 2 2 4" xfId="726"/>
    <cellStyle name="Normal 7 2 2 5" xfId="727"/>
    <cellStyle name="Normal 7 2 3" xfId="728"/>
    <cellStyle name="Normal 7 2 4" xfId="729"/>
    <cellStyle name="Normal 7 2 5" xfId="730"/>
    <cellStyle name="Normal 7 3" xfId="731"/>
    <cellStyle name="Normal 7 4" xfId="732"/>
    <cellStyle name="Normal 7 5" xfId="733"/>
    <cellStyle name="Normal 7 6" xfId="734"/>
    <cellStyle name="Normal 7 7" xfId="735"/>
    <cellStyle name="Normal 7 8" xfId="736"/>
    <cellStyle name="Normal 7 9" xfId="737"/>
    <cellStyle name="Normal 8" xfId="738"/>
    <cellStyle name="Normal 8 10" xfId="739"/>
    <cellStyle name="Normal 8 11" xfId="740"/>
    <cellStyle name="Normal 8 12" xfId="741"/>
    <cellStyle name="Normal 8 13" xfId="742"/>
    <cellStyle name="Normal 8 14" xfId="743"/>
    <cellStyle name="Normal 8 2" xfId="744"/>
    <cellStyle name="Normal 8 2 2" xfId="745"/>
    <cellStyle name="Normal 8 3" xfId="746"/>
    <cellStyle name="Normal 8 4" xfId="747"/>
    <cellStyle name="Normal 8 5" xfId="748"/>
    <cellStyle name="Normal 8 6" xfId="749"/>
    <cellStyle name="Normal 8 7" xfId="750"/>
    <cellStyle name="Normal 8 8" xfId="751"/>
    <cellStyle name="Normal 8 9" xfId="752"/>
    <cellStyle name="Normal 9" xfId="753"/>
    <cellStyle name="Normal 9 10" xfId="754"/>
    <cellStyle name="Normal 9 11" xfId="755"/>
    <cellStyle name="Normal 9 12" xfId="756"/>
    <cellStyle name="Normal 9 13" xfId="757"/>
    <cellStyle name="Normal 9 14" xfId="758"/>
    <cellStyle name="Normal 9 2" xfId="759"/>
    <cellStyle name="Normal 9 2 2" xfId="760"/>
    <cellStyle name="Normal 9 3" xfId="761"/>
    <cellStyle name="Normal 9 4" xfId="762"/>
    <cellStyle name="Normal 9 5" xfId="763"/>
    <cellStyle name="Normal 9 6" xfId="764"/>
    <cellStyle name="Normal 9 7" xfId="765"/>
    <cellStyle name="Normal 9 8" xfId="766"/>
    <cellStyle name="Normal 9 9" xfId="767"/>
    <cellStyle name="Note 2" xfId="768"/>
    <cellStyle name="Note 3" xfId="769"/>
    <cellStyle name="Output 2" xfId="770"/>
    <cellStyle name="Percent 2" xfId="795"/>
    <cellStyle name="Standaard 2" xfId="796"/>
    <cellStyle name="Standaard 2 2" xfId="802"/>
    <cellStyle name="Standaard 2 3" xfId="805"/>
    <cellStyle name="Standaard_UCM-StatBull mrt 2006 2-6" xfId="4"/>
    <cellStyle name="Standaard_UCM-StatBull mrt 2006 2-6 2" xfId="797"/>
    <cellStyle name="Standaard_UCM-StatBull mrt 2006 2-6 3" xfId="803"/>
    <cellStyle name="Standard" xfId="0" builtinId="0"/>
    <cellStyle name="Standard 10" xfId="804"/>
    <cellStyle name="Standard 11" xfId="806"/>
    <cellStyle name="Standard 2" xfId="5"/>
    <cellStyle name="Standard 3" xfId="779"/>
    <cellStyle name="Standard 4" xfId="780"/>
    <cellStyle name="Standard 5" xfId="781"/>
    <cellStyle name="Standard 6" xfId="782"/>
    <cellStyle name="Standard 7" xfId="798"/>
    <cellStyle name="Standard 8" xfId="799"/>
    <cellStyle name="Standard 9" xfId="801"/>
    <cellStyle name="Style 1" xfId="773"/>
    <cellStyle name="Total 2" xfId="771"/>
    <cellStyle name="Warning Text 2" xfId="772"/>
  </cellStyles>
  <dxfs count="0"/>
  <tableStyles count="0" defaultTableStyle="TableStyleMedium2" defaultPivotStyle="PivotStyleMedium9"/>
  <colors>
    <mruColors>
      <color rgb="FF1D46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de-DE" sz="2000" baseline="0"/>
              <a:t>Target2-Balances [bn €]</a:t>
            </a:r>
            <a:endParaRPr lang="de-DE" sz="2000"/>
          </a:p>
        </c:rich>
      </c:tx>
      <c:layout/>
      <c:overlay val="0"/>
    </c:title>
    <c:autoTitleDeleted val="0"/>
    <c:plotArea>
      <c:layout/>
      <c:lineChart>
        <c:grouping val="standard"/>
        <c:varyColors val="0"/>
        <c:ser>
          <c:idx val="8"/>
          <c:order val="0"/>
          <c:tx>
            <c:v>Finland</c:v>
          </c:tx>
          <c:marker>
            <c:symbol val="none"/>
          </c:marker>
          <c:cat>
            <c:numRef>
              <c:f>Figure1!$B$40:$DC$40</c:f>
              <c:numCache>
                <c:formatCode>[$-407]mmm/\ yy;@</c:formatCode>
                <c:ptCount val="106"/>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41335</c:v>
                </c:pt>
                <c:pt idx="75">
                  <c:v>41367</c:v>
                </c:pt>
                <c:pt idx="76">
                  <c:v>41399</c:v>
                </c:pt>
                <c:pt idx="77">
                  <c:v>41431</c:v>
                </c:pt>
                <c:pt idx="78">
                  <c:v>41463</c:v>
                </c:pt>
                <c:pt idx="79">
                  <c:v>41495</c:v>
                </c:pt>
                <c:pt idx="80">
                  <c:v>41527</c:v>
                </c:pt>
                <c:pt idx="81">
                  <c:v>41559</c:v>
                </c:pt>
                <c:pt idx="82">
                  <c:v>41591</c:v>
                </c:pt>
                <c:pt idx="83">
                  <c:v>41623</c:v>
                </c:pt>
                <c:pt idx="84">
                  <c:v>41655</c:v>
                </c:pt>
                <c:pt idx="85">
                  <c:v>41687</c:v>
                </c:pt>
                <c:pt idx="86">
                  <c:v>41719</c:v>
                </c:pt>
                <c:pt idx="87">
                  <c:v>41751</c:v>
                </c:pt>
                <c:pt idx="88">
                  <c:v>41783</c:v>
                </c:pt>
                <c:pt idx="89">
                  <c:v>41815</c:v>
                </c:pt>
                <c:pt idx="90">
                  <c:v>41846</c:v>
                </c:pt>
                <c:pt idx="91">
                  <c:v>41877</c:v>
                </c:pt>
                <c:pt idx="92">
                  <c:v>41908</c:v>
                </c:pt>
                <c:pt idx="93">
                  <c:v>41938</c:v>
                </c:pt>
                <c:pt idx="94">
                  <c:v>41969</c:v>
                </c:pt>
                <c:pt idx="95">
                  <c:v>41999</c:v>
                </c:pt>
                <c:pt idx="96">
                  <c:v>42030</c:v>
                </c:pt>
                <c:pt idx="97">
                  <c:v>42061</c:v>
                </c:pt>
                <c:pt idx="98">
                  <c:v>42089</c:v>
                </c:pt>
                <c:pt idx="99">
                  <c:v>42120</c:v>
                </c:pt>
                <c:pt idx="100">
                  <c:v>42150</c:v>
                </c:pt>
                <c:pt idx="101">
                  <c:v>42181</c:v>
                </c:pt>
                <c:pt idx="102">
                  <c:v>42211</c:v>
                </c:pt>
                <c:pt idx="103">
                  <c:v>42222</c:v>
                </c:pt>
                <c:pt idx="104">
                  <c:v>42264</c:v>
                </c:pt>
                <c:pt idx="105">
                  <c:v>42306</c:v>
                </c:pt>
              </c:numCache>
            </c:numRef>
          </c:cat>
          <c:val>
            <c:numRef>
              <c:f>Figure1!$B$57:$DC$57</c:f>
              <c:numCache>
                <c:formatCode>0</c:formatCode>
                <c:ptCount val="106"/>
                <c:pt idx="0">
                  <c:v>-1093.75772106</c:v>
                </c:pt>
                <c:pt idx="1">
                  <c:v>-605.89994968999997</c:v>
                </c:pt>
                <c:pt idx="2">
                  <c:v>123.64649955</c:v>
                </c:pt>
                <c:pt idx="3">
                  <c:v>26.31568171</c:v>
                </c:pt>
                <c:pt idx="4">
                  <c:v>-233.00261172</c:v>
                </c:pt>
                <c:pt idx="5">
                  <c:v>731.23806081999999</c:v>
                </c:pt>
                <c:pt idx="6">
                  <c:v>-179.74194541</c:v>
                </c:pt>
                <c:pt idx="7">
                  <c:v>911.03247748000001</c:v>
                </c:pt>
                <c:pt idx="8">
                  <c:v>-1152.75626207</c:v>
                </c:pt>
                <c:pt idx="9">
                  <c:v>-270.97519535999999</c:v>
                </c:pt>
                <c:pt idx="10">
                  <c:v>1404.92087148</c:v>
                </c:pt>
                <c:pt idx="11">
                  <c:v>4403.4244840700003</c:v>
                </c:pt>
                <c:pt idx="12">
                  <c:v>250.29484511000001</c:v>
                </c:pt>
                <c:pt idx="13">
                  <c:v>-446.86352777000002</c:v>
                </c:pt>
                <c:pt idx="14">
                  <c:v>-1616.5099763200001</c:v>
                </c:pt>
                <c:pt idx="15">
                  <c:v>-1781.9345136500001</c:v>
                </c:pt>
                <c:pt idx="16">
                  <c:v>-2117.0603858099998</c:v>
                </c:pt>
                <c:pt idx="17">
                  <c:v>-2537.94996068</c:v>
                </c:pt>
                <c:pt idx="18">
                  <c:v>-3093.1964900299999</c:v>
                </c:pt>
                <c:pt idx="19">
                  <c:v>-2762.5013881300001</c:v>
                </c:pt>
                <c:pt idx="20">
                  <c:v>-1633.32634233</c:v>
                </c:pt>
                <c:pt idx="21">
                  <c:v>-1745.2051446999999</c:v>
                </c:pt>
                <c:pt idx="22">
                  <c:v>-588.41515198000002</c:v>
                </c:pt>
                <c:pt idx="23">
                  <c:v>4113.9150528299997</c:v>
                </c:pt>
                <c:pt idx="24">
                  <c:v>1821.1784940299999</c:v>
                </c:pt>
                <c:pt idx="25">
                  <c:v>4951.4765641900003</c:v>
                </c:pt>
                <c:pt idx="26">
                  <c:v>2790.0048174399999</c:v>
                </c:pt>
                <c:pt idx="27">
                  <c:v>9550.7641202800005</c:v>
                </c:pt>
                <c:pt idx="28">
                  <c:v>4008.85793139</c:v>
                </c:pt>
                <c:pt idx="29">
                  <c:v>5142.6719676800003</c:v>
                </c:pt>
                <c:pt idx="30">
                  <c:v>1199.61411576</c:v>
                </c:pt>
                <c:pt idx="31">
                  <c:v>-579.69035279000002</c:v>
                </c:pt>
                <c:pt idx="32">
                  <c:v>2513.2318355100001</c:v>
                </c:pt>
                <c:pt idx="33">
                  <c:v>-1664.9707198900001</c:v>
                </c:pt>
                <c:pt idx="34">
                  <c:v>1094.84456447</c:v>
                </c:pt>
                <c:pt idx="35">
                  <c:v>4426.2733603200004</c:v>
                </c:pt>
                <c:pt idx="36">
                  <c:v>2084.2668896199998</c:v>
                </c:pt>
                <c:pt idx="37">
                  <c:v>4015.2621776000001</c:v>
                </c:pt>
                <c:pt idx="38">
                  <c:v>8489.9895961799994</c:v>
                </c:pt>
                <c:pt idx="39">
                  <c:v>6032.6321766000001</c:v>
                </c:pt>
                <c:pt idx="40">
                  <c:v>14487.64978523</c:v>
                </c:pt>
                <c:pt idx="41">
                  <c:v>16647.66021572</c:v>
                </c:pt>
                <c:pt idx="42">
                  <c:v>15931.517097739999</c:v>
                </c:pt>
                <c:pt idx="43">
                  <c:v>6396.0729112500003</c:v>
                </c:pt>
                <c:pt idx="44">
                  <c:v>6030.3474122799998</c:v>
                </c:pt>
                <c:pt idx="45">
                  <c:v>4414.4730569699996</c:v>
                </c:pt>
                <c:pt idx="46">
                  <c:v>8204.9019442499994</c:v>
                </c:pt>
                <c:pt idx="47">
                  <c:v>19685.532673260001</c:v>
                </c:pt>
                <c:pt idx="48">
                  <c:v>6801.5465594099996</c:v>
                </c:pt>
                <c:pt idx="49">
                  <c:v>3880.0264131399999</c:v>
                </c:pt>
                <c:pt idx="50">
                  <c:v>6296.1472163799999</c:v>
                </c:pt>
                <c:pt idx="51">
                  <c:v>4812.8622654000001</c:v>
                </c:pt>
                <c:pt idx="52">
                  <c:v>6409.5916358900004</c:v>
                </c:pt>
                <c:pt idx="53">
                  <c:v>5984.6457867199997</c:v>
                </c:pt>
                <c:pt idx="54">
                  <c:v>6004.9898846599999</c:v>
                </c:pt>
                <c:pt idx="55">
                  <c:v>20777.97282377</c:v>
                </c:pt>
                <c:pt idx="56">
                  <c:v>43419.974494169997</c:v>
                </c:pt>
                <c:pt idx="57">
                  <c:v>33148.705426549997</c:v>
                </c:pt>
                <c:pt idx="58">
                  <c:v>35340.52983426</c:v>
                </c:pt>
                <c:pt idx="59">
                  <c:v>66008.140194149993</c:v>
                </c:pt>
                <c:pt idx="60">
                  <c:v>53747.705009819998</c:v>
                </c:pt>
                <c:pt idx="61">
                  <c:v>45458.125818890003</c:v>
                </c:pt>
                <c:pt idx="62">
                  <c:v>73143.575159519998</c:v>
                </c:pt>
                <c:pt idx="63">
                  <c:v>62959.107817459997</c:v>
                </c:pt>
                <c:pt idx="64">
                  <c:v>58824.79027505</c:v>
                </c:pt>
                <c:pt idx="65">
                  <c:v>72473.680657179997</c:v>
                </c:pt>
                <c:pt idx="66">
                  <c:v>59050</c:v>
                </c:pt>
                <c:pt idx="67" formatCode="General">
                  <c:v>62481</c:v>
                </c:pt>
                <c:pt idx="68" formatCode="General">
                  <c:v>70402</c:v>
                </c:pt>
                <c:pt idx="69">
                  <c:v>60989</c:v>
                </c:pt>
                <c:pt idx="70">
                  <c:v>51812</c:v>
                </c:pt>
                <c:pt idx="71">
                  <c:v>60725</c:v>
                </c:pt>
                <c:pt idx="72">
                  <c:v>47894</c:v>
                </c:pt>
                <c:pt idx="73">
                  <c:v>43705</c:v>
                </c:pt>
                <c:pt idx="74">
                  <c:v>34084</c:v>
                </c:pt>
                <c:pt idx="75">
                  <c:v>33853</c:v>
                </c:pt>
                <c:pt idx="76">
                  <c:v>29196</c:v>
                </c:pt>
                <c:pt idx="77">
                  <c:v>23795</c:v>
                </c:pt>
                <c:pt idx="78">
                  <c:v>20938</c:v>
                </c:pt>
                <c:pt idx="79" formatCode="General">
                  <c:v>26682</c:v>
                </c:pt>
                <c:pt idx="80">
                  <c:v>19669</c:v>
                </c:pt>
                <c:pt idx="81">
                  <c:v>16316</c:v>
                </c:pt>
                <c:pt idx="82">
                  <c:v>18193</c:v>
                </c:pt>
                <c:pt idx="83">
                  <c:v>26362</c:v>
                </c:pt>
                <c:pt idx="84">
                  <c:v>19131</c:v>
                </c:pt>
                <c:pt idx="85">
                  <c:v>15048</c:v>
                </c:pt>
                <c:pt idx="86">
                  <c:v>19780</c:v>
                </c:pt>
                <c:pt idx="87">
                  <c:v>15470</c:v>
                </c:pt>
                <c:pt idx="88">
                  <c:v>17736</c:v>
                </c:pt>
                <c:pt idx="89">
                  <c:v>14096</c:v>
                </c:pt>
                <c:pt idx="90">
                  <c:v>15807</c:v>
                </c:pt>
                <c:pt idx="91">
                  <c:v>13207</c:v>
                </c:pt>
                <c:pt idx="92">
                  <c:v>12923</c:v>
                </c:pt>
                <c:pt idx="93">
                  <c:v>10188</c:v>
                </c:pt>
                <c:pt idx="94">
                  <c:v>8716</c:v>
                </c:pt>
                <c:pt idx="95">
                  <c:v>14915</c:v>
                </c:pt>
                <c:pt idx="96">
                  <c:v>12500</c:v>
                </c:pt>
                <c:pt idx="97">
                  <c:v>13622</c:v>
                </c:pt>
                <c:pt idx="98">
                  <c:v>19725</c:v>
                </c:pt>
                <c:pt idx="99">
                  <c:v>17903</c:v>
                </c:pt>
                <c:pt idx="100">
                  <c:v>15509</c:v>
                </c:pt>
                <c:pt idx="101">
                  <c:v>22460</c:v>
                </c:pt>
                <c:pt idx="102">
                  <c:v>28240</c:v>
                </c:pt>
                <c:pt idx="103">
                  <c:v>38683</c:v>
                </c:pt>
                <c:pt idx="104">
                  <c:v>29640</c:v>
                </c:pt>
                <c:pt idx="105">
                  <c:v>30878</c:v>
                </c:pt>
              </c:numCache>
            </c:numRef>
          </c:val>
          <c:smooth val="0"/>
        </c:ser>
        <c:ser>
          <c:idx val="4"/>
          <c:order val="1"/>
          <c:tx>
            <c:v>France</c:v>
          </c:tx>
          <c:marker>
            <c:symbol val="none"/>
          </c:marker>
          <c:cat>
            <c:numRef>
              <c:f>Figure1!$B$40:$DC$40</c:f>
              <c:numCache>
                <c:formatCode>[$-407]mmm/\ yy;@</c:formatCode>
                <c:ptCount val="106"/>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41335</c:v>
                </c:pt>
                <c:pt idx="75">
                  <c:v>41367</c:v>
                </c:pt>
                <c:pt idx="76">
                  <c:v>41399</c:v>
                </c:pt>
                <c:pt idx="77">
                  <c:v>41431</c:v>
                </c:pt>
                <c:pt idx="78">
                  <c:v>41463</c:v>
                </c:pt>
                <c:pt idx="79">
                  <c:v>41495</c:v>
                </c:pt>
                <c:pt idx="80">
                  <c:v>41527</c:v>
                </c:pt>
                <c:pt idx="81">
                  <c:v>41559</c:v>
                </c:pt>
                <c:pt idx="82">
                  <c:v>41591</c:v>
                </c:pt>
                <c:pt idx="83">
                  <c:v>41623</c:v>
                </c:pt>
                <c:pt idx="84">
                  <c:v>41655</c:v>
                </c:pt>
                <c:pt idx="85">
                  <c:v>41687</c:v>
                </c:pt>
                <c:pt idx="86">
                  <c:v>41719</c:v>
                </c:pt>
                <c:pt idx="87">
                  <c:v>41751</c:v>
                </c:pt>
                <c:pt idx="88">
                  <c:v>41783</c:v>
                </c:pt>
                <c:pt idx="89">
                  <c:v>41815</c:v>
                </c:pt>
                <c:pt idx="90">
                  <c:v>41846</c:v>
                </c:pt>
                <c:pt idx="91">
                  <c:v>41877</c:v>
                </c:pt>
                <c:pt idx="92">
                  <c:v>41908</c:v>
                </c:pt>
                <c:pt idx="93">
                  <c:v>41938</c:v>
                </c:pt>
                <c:pt idx="94">
                  <c:v>41969</c:v>
                </c:pt>
                <c:pt idx="95">
                  <c:v>41999</c:v>
                </c:pt>
                <c:pt idx="96">
                  <c:v>42030</c:v>
                </c:pt>
                <c:pt idx="97">
                  <c:v>42061</c:v>
                </c:pt>
                <c:pt idx="98">
                  <c:v>42089</c:v>
                </c:pt>
                <c:pt idx="99">
                  <c:v>42120</c:v>
                </c:pt>
                <c:pt idx="100">
                  <c:v>42150</c:v>
                </c:pt>
                <c:pt idx="101">
                  <c:v>42181</c:v>
                </c:pt>
                <c:pt idx="102">
                  <c:v>42211</c:v>
                </c:pt>
                <c:pt idx="103">
                  <c:v>42222</c:v>
                </c:pt>
                <c:pt idx="104">
                  <c:v>42264</c:v>
                </c:pt>
                <c:pt idx="105">
                  <c:v>42306</c:v>
                </c:pt>
              </c:numCache>
            </c:numRef>
          </c:cat>
          <c:val>
            <c:numRef>
              <c:f>Figure1!$B$47:$DC$47</c:f>
              <c:numCache>
                <c:formatCode>0</c:formatCode>
                <c:ptCount val="106"/>
                <c:pt idx="2">
                  <c:v>-1384</c:v>
                </c:pt>
                <c:pt idx="6">
                  <c:v>-4827</c:v>
                </c:pt>
                <c:pt idx="7">
                  <c:v>-13848</c:v>
                </c:pt>
                <c:pt idx="8">
                  <c:v>-10878</c:v>
                </c:pt>
                <c:pt idx="9">
                  <c:v>-19133</c:v>
                </c:pt>
                <c:pt idx="10">
                  <c:v>-26053</c:v>
                </c:pt>
                <c:pt idx="11">
                  <c:v>-11935</c:v>
                </c:pt>
                <c:pt idx="12">
                  <c:v>-53262</c:v>
                </c:pt>
                <c:pt idx="13">
                  <c:v>-58601</c:v>
                </c:pt>
                <c:pt idx="14">
                  <c:v>-58634</c:v>
                </c:pt>
                <c:pt idx="15">
                  <c:v>-70338</c:v>
                </c:pt>
                <c:pt idx="16">
                  <c:v>-49682</c:v>
                </c:pt>
                <c:pt idx="17">
                  <c:v>-67582</c:v>
                </c:pt>
                <c:pt idx="18">
                  <c:v>-66122</c:v>
                </c:pt>
                <c:pt idx="19">
                  <c:v>-73477</c:v>
                </c:pt>
                <c:pt idx="20">
                  <c:v>-54289</c:v>
                </c:pt>
                <c:pt idx="21">
                  <c:v>-107234</c:v>
                </c:pt>
                <c:pt idx="22">
                  <c:v>-119079</c:v>
                </c:pt>
                <c:pt idx="23">
                  <c:v>-117684</c:v>
                </c:pt>
                <c:pt idx="24">
                  <c:v>-107163</c:v>
                </c:pt>
                <c:pt idx="25">
                  <c:v>-90517</c:v>
                </c:pt>
                <c:pt idx="26">
                  <c:v>-81345</c:v>
                </c:pt>
                <c:pt idx="27">
                  <c:v>-60029</c:v>
                </c:pt>
                <c:pt idx="28">
                  <c:v>-46475</c:v>
                </c:pt>
                <c:pt idx="29">
                  <c:v>-50211</c:v>
                </c:pt>
                <c:pt idx="30">
                  <c:v>-49150</c:v>
                </c:pt>
                <c:pt idx="31">
                  <c:v>-74895</c:v>
                </c:pt>
                <c:pt idx="32">
                  <c:v>-92336</c:v>
                </c:pt>
                <c:pt idx="33">
                  <c:v>-81530</c:v>
                </c:pt>
                <c:pt idx="34">
                  <c:v>-81545</c:v>
                </c:pt>
                <c:pt idx="35">
                  <c:v>-62008</c:v>
                </c:pt>
                <c:pt idx="36">
                  <c:v>-77891</c:v>
                </c:pt>
                <c:pt idx="37">
                  <c:v>-63590</c:v>
                </c:pt>
                <c:pt idx="38">
                  <c:v>-54229</c:v>
                </c:pt>
                <c:pt idx="39">
                  <c:v>-52554</c:v>
                </c:pt>
                <c:pt idx="40">
                  <c:v>-29608</c:v>
                </c:pt>
                <c:pt idx="42">
                  <c:v>-19889</c:v>
                </c:pt>
                <c:pt idx="43">
                  <c:v>-26362</c:v>
                </c:pt>
                <c:pt idx="44">
                  <c:v>-31391</c:v>
                </c:pt>
                <c:pt idx="45">
                  <c:v>-23080</c:v>
                </c:pt>
                <c:pt idx="46">
                  <c:v>-11772</c:v>
                </c:pt>
                <c:pt idx="47">
                  <c:v>-28349</c:v>
                </c:pt>
                <c:pt idx="48">
                  <c:v>-18704</c:v>
                </c:pt>
                <c:pt idx="49">
                  <c:v>-25812</c:v>
                </c:pt>
                <c:pt idx="50">
                  <c:v>-22420</c:v>
                </c:pt>
                <c:pt idx="51">
                  <c:v>-22666</c:v>
                </c:pt>
                <c:pt idx="52">
                  <c:v>-28879</c:v>
                </c:pt>
                <c:pt idx="53">
                  <c:v>-18318</c:v>
                </c:pt>
                <c:pt idx="54">
                  <c:v>-7406</c:v>
                </c:pt>
                <c:pt idx="55">
                  <c:v>-33489</c:v>
                </c:pt>
                <c:pt idx="56">
                  <c:v>-97730</c:v>
                </c:pt>
                <c:pt idx="57">
                  <c:v>-98500</c:v>
                </c:pt>
                <c:pt idx="58">
                  <c:v>-90400</c:v>
                </c:pt>
                <c:pt idx="59">
                  <c:v>-79629</c:v>
                </c:pt>
                <c:pt idx="60">
                  <c:v>-113666</c:v>
                </c:pt>
                <c:pt idx="61">
                  <c:v>-96316</c:v>
                </c:pt>
                <c:pt idx="62">
                  <c:v>-47298</c:v>
                </c:pt>
                <c:pt idx="63">
                  <c:v>-26300</c:v>
                </c:pt>
                <c:pt idx="64" formatCode="General">
                  <c:v>-48219</c:v>
                </c:pt>
                <c:pt idx="65">
                  <c:v>-12187</c:v>
                </c:pt>
                <c:pt idx="66">
                  <c:v>-3337</c:v>
                </c:pt>
                <c:pt idx="67">
                  <c:v>-4915</c:v>
                </c:pt>
                <c:pt idx="68">
                  <c:v>-2597</c:v>
                </c:pt>
                <c:pt idx="69">
                  <c:v>-45878</c:v>
                </c:pt>
                <c:pt idx="70">
                  <c:v>-74810</c:v>
                </c:pt>
                <c:pt idx="71">
                  <c:v>-73899</c:v>
                </c:pt>
                <c:pt idx="72">
                  <c:v>-85376</c:v>
                </c:pt>
                <c:pt idx="73">
                  <c:v>-78800</c:v>
                </c:pt>
                <c:pt idx="74">
                  <c:v>-46200</c:v>
                </c:pt>
                <c:pt idx="75">
                  <c:v>-73500</c:v>
                </c:pt>
                <c:pt idx="76" formatCode="General">
                  <c:v>-71100</c:v>
                </c:pt>
                <c:pt idx="77">
                  <c:v>-66500</c:v>
                </c:pt>
                <c:pt idx="78">
                  <c:v>-56100</c:v>
                </c:pt>
                <c:pt idx="79">
                  <c:v>-37800</c:v>
                </c:pt>
                <c:pt idx="80">
                  <c:v>-52700</c:v>
                </c:pt>
                <c:pt idx="81">
                  <c:v>-60100</c:v>
                </c:pt>
                <c:pt idx="82">
                  <c:v>-68119</c:v>
                </c:pt>
                <c:pt idx="83">
                  <c:v>-34100</c:v>
                </c:pt>
                <c:pt idx="84" formatCode="General">
                  <c:v>-48200</c:v>
                </c:pt>
                <c:pt idx="85">
                  <c:v>-45200</c:v>
                </c:pt>
                <c:pt idx="86">
                  <c:v>-29700</c:v>
                </c:pt>
                <c:pt idx="87">
                  <c:v>-42000</c:v>
                </c:pt>
                <c:pt idx="88">
                  <c:v>-49200</c:v>
                </c:pt>
                <c:pt idx="89">
                  <c:v>-48200</c:v>
                </c:pt>
                <c:pt idx="90">
                  <c:v>-30900</c:v>
                </c:pt>
                <c:pt idx="91">
                  <c:v>-22272</c:v>
                </c:pt>
                <c:pt idx="92">
                  <c:v>-14516</c:v>
                </c:pt>
                <c:pt idx="93">
                  <c:v>-26755</c:v>
                </c:pt>
                <c:pt idx="94">
                  <c:v>-35200</c:v>
                </c:pt>
                <c:pt idx="95">
                  <c:v>-30900</c:v>
                </c:pt>
                <c:pt idx="96">
                  <c:v>-64700</c:v>
                </c:pt>
                <c:pt idx="97">
                  <c:v>-64200</c:v>
                </c:pt>
                <c:pt idx="98">
                  <c:v>-25400</c:v>
                </c:pt>
                <c:pt idx="99">
                  <c:v>-67900</c:v>
                </c:pt>
                <c:pt idx="100">
                  <c:v>-81400</c:v>
                </c:pt>
                <c:pt idx="101">
                  <c:v>-34800</c:v>
                </c:pt>
                <c:pt idx="102">
                  <c:v>-56600</c:v>
                </c:pt>
                <c:pt idx="103">
                  <c:v>-65894</c:v>
                </c:pt>
                <c:pt idx="104">
                  <c:v>-41866</c:v>
                </c:pt>
              </c:numCache>
            </c:numRef>
          </c:val>
          <c:smooth val="0"/>
        </c:ser>
        <c:ser>
          <c:idx val="0"/>
          <c:order val="2"/>
          <c:tx>
            <c:v>Germany</c:v>
          </c:tx>
          <c:marker>
            <c:symbol val="none"/>
          </c:marker>
          <c:cat>
            <c:numRef>
              <c:f>Figure1!$B$40:$DC$40</c:f>
              <c:numCache>
                <c:formatCode>[$-407]mmm/\ yy;@</c:formatCode>
                <c:ptCount val="106"/>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41335</c:v>
                </c:pt>
                <c:pt idx="75">
                  <c:v>41367</c:v>
                </c:pt>
                <c:pt idx="76">
                  <c:v>41399</c:v>
                </c:pt>
                <c:pt idx="77">
                  <c:v>41431</c:v>
                </c:pt>
                <c:pt idx="78">
                  <c:v>41463</c:v>
                </c:pt>
                <c:pt idx="79">
                  <c:v>41495</c:v>
                </c:pt>
                <c:pt idx="80">
                  <c:v>41527</c:v>
                </c:pt>
                <c:pt idx="81">
                  <c:v>41559</c:v>
                </c:pt>
                <c:pt idx="82">
                  <c:v>41591</c:v>
                </c:pt>
                <c:pt idx="83">
                  <c:v>41623</c:v>
                </c:pt>
                <c:pt idx="84">
                  <c:v>41655</c:v>
                </c:pt>
                <c:pt idx="85">
                  <c:v>41687</c:v>
                </c:pt>
                <c:pt idx="86">
                  <c:v>41719</c:v>
                </c:pt>
                <c:pt idx="87">
                  <c:v>41751</c:v>
                </c:pt>
                <c:pt idx="88">
                  <c:v>41783</c:v>
                </c:pt>
                <c:pt idx="89">
                  <c:v>41815</c:v>
                </c:pt>
                <c:pt idx="90">
                  <c:v>41846</c:v>
                </c:pt>
                <c:pt idx="91">
                  <c:v>41877</c:v>
                </c:pt>
                <c:pt idx="92">
                  <c:v>41908</c:v>
                </c:pt>
                <c:pt idx="93">
                  <c:v>41938</c:v>
                </c:pt>
                <c:pt idx="94">
                  <c:v>41969</c:v>
                </c:pt>
                <c:pt idx="95">
                  <c:v>41999</c:v>
                </c:pt>
                <c:pt idx="96">
                  <c:v>42030</c:v>
                </c:pt>
                <c:pt idx="97">
                  <c:v>42061</c:v>
                </c:pt>
                <c:pt idx="98">
                  <c:v>42089</c:v>
                </c:pt>
                <c:pt idx="99">
                  <c:v>42120</c:v>
                </c:pt>
                <c:pt idx="100">
                  <c:v>42150</c:v>
                </c:pt>
                <c:pt idx="101">
                  <c:v>42181</c:v>
                </c:pt>
                <c:pt idx="102">
                  <c:v>42211</c:v>
                </c:pt>
                <c:pt idx="103">
                  <c:v>42222</c:v>
                </c:pt>
                <c:pt idx="104">
                  <c:v>42264</c:v>
                </c:pt>
                <c:pt idx="105">
                  <c:v>42306</c:v>
                </c:pt>
              </c:numCache>
            </c:numRef>
          </c:cat>
          <c:val>
            <c:numRef>
              <c:f>Figure1!$B$42:$DC$42</c:f>
              <c:numCache>
                <c:formatCode>0</c:formatCode>
                <c:ptCount val="106"/>
                <c:pt idx="0">
                  <c:v>13000.108</c:v>
                </c:pt>
                <c:pt idx="1">
                  <c:v>18704.118999999999</c:v>
                </c:pt>
                <c:pt idx="2">
                  <c:v>20940.063999999998</c:v>
                </c:pt>
                <c:pt idx="3">
                  <c:v>9083.8860000000004</c:v>
                </c:pt>
                <c:pt idx="4">
                  <c:v>25223.776000000002</c:v>
                </c:pt>
                <c:pt idx="5">
                  <c:v>17598.041000000001</c:v>
                </c:pt>
                <c:pt idx="6">
                  <c:v>20588.022000000001</c:v>
                </c:pt>
                <c:pt idx="7">
                  <c:v>44129.883000000002</c:v>
                </c:pt>
                <c:pt idx="8">
                  <c:v>47461.868999999999</c:v>
                </c:pt>
                <c:pt idx="9">
                  <c:v>65455.337</c:v>
                </c:pt>
                <c:pt idx="10">
                  <c:v>72607.134999999995</c:v>
                </c:pt>
                <c:pt idx="11">
                  <c:v>71045.675000000003</c:v>
                </c:pt>
                <c:pt idx="12">
                  <c:v>93688.025999999998</c:v>
                </c:pt>
                <c:pt idx="13">
                  <c:v>109906.355</c:v>
                </c:pt>
                <c:pt idx="14">
                  <c:v>87014.131999999998</c:v>
                </c:pt>
                <c:pt idx="15">
                  <c:v>89664.846999999994</c:v>
                </c:pt>
                <c:pt idx="16">
                  <c:v>91759.284</c:v>
                </c:pt>
                <c:pt idx="17">
                  <c:v>95534.573999999993</c:v>
                </c:pt>
                <c:pt idx="18">
                  <c:v>94241.334000000003</c:v>
                </c:pt>
                <c:pt idx="19">
                  <c:v>108085.22900000001</c:v>
                </c:pt>
                <c:pt idx="20">
                  <c:v>99957.517999999996</c:v>
                </c:pt>
                <c:pt idx="21">
                  <c:v>70196.039000000004</c:v>
                </c:pt>
                <c:pt idx="22">
                  <c:v>93376.879000000001</c:v>
                </c:pt>
                <c:pt idx="23">
                  <c:v>115294.72900000001</c:v>
                </c:pt>
                <c:pt idx="24">
                  <c:v>133692.351</c:v>
                </c:pt>
                <c:pt idx="25">
                  <c:v>147303.883</c:v>
                </c:pt>
                <c:pt idx="26">
                  <c:v>151680.715</c:v>
                </c:pt>
                <c:pt idx="27">
                  <c:v>151774.17499999999</c:v>
                </c:pt>
                <c:pt idx="28">
                  <c:v>139664.01</c:v>
                </c:pt>
                <c:pt idx="29">
                  <c:v>171052.133</c:v>
                </c:pt>
                <c:pt idx="30">
                  <c:v>161956.22700000001</c:v>
                </c:pt>
                <c:pt idx="31">
                  <c:v>159718.37899999999</c:v>
                </c:pt>
                <c:pt idx="32">
                  <c:v>179035.04199999999</c:v>
                </c:pt>
                <c:pt idx="33">
                  <c:v>154346.40700000001</c:v>
                </c:pt>
                <c:pt idx="34">
                  <c:v>160779.67199999999</c:v>
                </c:pt>
                <c:pt idx="35">
                  <c:v>177722.508</c:v>
                </c:pt>
                <c:pt idx="36">
                  <c:v>177759.587</c:v>
                </c:pt>
                <c:pt idx="37">
                  <c:v>197483.00899999999</c:v>
                </c:pt>
                <c:pt idx="38">
                  <c:v>207417.80600000001</c:v>
                </c:pt>
                <c:pt idx="39">
                  <c:v>213678.39499999999</c:v>
                </c:pt>
                <c:pt idx="40">
                  <c:v>255465.34099999999</c:v>
                </c:pt>
                <c:pt idx="41">
                  <c:v>249416.90299999999</c:v>
                </c:pt>
                <c:pt idx="42">
                  <c:v>271224.97100000002</c:v>
                </c:pt>
                <c:pt idx="43">
                  <c:v>282598.74800000002</c:v>
                </c:pt>
                <c:pt idx="44">
                  <c:v>309980.46600000001</c:v>
                </c:pt>
                <c:pt idx="45">
                  <c:v>286663.74900000001</c:v>
                </c:pt>
                <c:pt idx="46">
                  <c:v>299445.21600000001</c:v>
                </c:pt>
                <c:pt idx="47">
                  <c:v>325556.42800000001</c:v>
                </c:pt>
                <c:pt idx="48">
                  <c:v>302629.65500000003</c:v>
                </c:pt>
                <c:pt idx="49">
                  <c:v>320709.54700000002</c:v>
                </c:pt>
                <c:pt idx="50">
                  <c:v>323228.61300000001</c:v>
                </c:pt>
                <c:pt idx="51">
                  <c:v>309107.446</c:v>
                </c:pt>
                <c:pt idx="52">
                  <c:v>323641.36499999999</c:v>
                </c:pt>
                <c:pt idx="53">
                  <c:v>336540.7</c:v>
                </c:pt>
                <c:pt idx="54">
                  <c:v>343662.25799999997</c:v>
                </c:pt>
                <c:pt idx="55">
                  <c:v>390424.43</c:v>
                </c:pt>
                <c:pt idx="56">
                  <c:v>449612.80699999997</c:v>
                </c:pt>
                <c:pt idx="57">
                  <c:v>465517.94400000002</c:v>
                </c:pt>
                <c:pt idx="58">
                  <c:v>495164.18099999998</c:v>
                </c:pt>
                <c:pt idx="59">
                  <c:v>463134.18800000002</c:v>
                </c:pt>
                <c:pt idx="60">
                  <c:v>498131.36499999999</c:v>
                </c:pt>
                <c:pt idx="61">
                  <c:v>547046.71699999995</c:v>
                </c:pt>
                <c:pt idx="62">
                  <c:v>615591.52800000005</c:v>
                </c:pt>
                <c:pt idx="63">
                  <c:v>644182.01</c:v>
                </c:pt>
                <c:pt idx="64">
                  <c:v>698567.10100000002</c:v>
                </c:pt>
                <c:pt idx="65">
                  <c:v>728566.72022026998</c:v>
                </c:pt>
                <c:pt idx="66">
                  <c:v>727206.14610599994</c:v>
                </c:pt>
                <c:pt idx="67">
                  <c:v>751449.17570765002</c:v>
                </c:pt>
                <c:pt idx="68">
                  <c:v>695458.42658841005</c:v>
                </c:pt>
                <c:pt idx="69">
                  <c:v>719351.98334029003</c:v>
                </c:pt>
                <c:pt idx="70">
                  <c:v>715123.89263877005</c:v>
                </c:pt>
                <c:pt idx="71">
                  <c:v>655669.74355355999</c:v>
                </c:pt>
                <c:pt idx="72">
                  <c:v>616937.24048610998</c:v>
                </c:pt>
                <c:pt idx="73">
                  <c:v>612572</c:v>
                </c:pt>
                <c:pt idx="74">
                  <c:v>588722</c:v>
                </c:pt>
                <c:pt idx="75">
                  <c:v>607865.70654645003</c:v>
                </c:pt>
                <c:pt idx="76">
                  <c:v>589188.96928830002</c:v>
                </c:pt>
                <c:pt idx="77">
                  <c:v>575476.60554035997</c:v>
                </c:pt>
                <c:pt idx="78">
                  <c:v>576469.04445666994</c:v>
                </c:pt>
                <c:pt idx="79">
                  <c:v>573628.26649565005</c:v>
                </c:pt>
                <c:pt idx="80">
                  <c:v>570368.08110400999</c:v>
                </c:pt>
                <c:pt idx="81">
                  <c:v>561496.98833723995</c:v>
                </c:pt>
                <c:pt idx="82">
                  <c:v>544488.11445353006</c:v>
                </c:pt>
                <c:pt idx="83">
                  <c:v>510200.97521288</c:v>
                </c:pt>
                <c:pt idx="84">
                  <c:v>500357.22303385002</c:v>
                </c:pt>
                <c:pt idx="85">
                  <c:v>499231.99063880002</c:v>
                </c:pt>
                <c:pt idx="86">
                  <c:v>470074.90727213997</c:v>
                </c:pt>
                <c:pt idx="87">
                  <c:v>477688.54007187998</c:v>
                </c:pt>
                <c:pt idx="88">
                  <c:v>466862.40422661998</c:v>
                </c:pt>
                <c:pt idx="89">
                  <c:v>461816.86004485999</c:v>
                </c:pt>
                <c:pt idx="90">
                  <c:v>443548.10678289999</c:v>
                </c:pt>
                <c:pt idx="91">
                  <c:v>464303.47191710002</c:v>
                </c:pt>
                <c:pt idx="92">
                  <c:v>479920.36955701001</c:v>
                </c:pt>
                <c:pt idx="93">
                  <c:v>468708.36669782002</c:v>
                </c:pt>
                <c:pt idx="94">
                  <c:v>467866.33430906001</c:v>
                </c:pt>
                <c:pt idx="95">
                  <c:v>460846.35777472</c:v>
                </c:pt>
                <c:pt idx="96">
                  <c:v>515266.07058413001</c:v>
                </c:pt>
                <c:pt idx="97">
                  <c:v>513365.57927387999</c:v>
                </c:pt>
                <c:pt idx="98">
                  <c:v>531700.65634022001</c:v>
                </c:pt>
                <c:pt idx="99">
                  <c:v>532192.58544842002</c:v>
                </c:pt>
                <c:pt idx="100">
                  <c:v>526190.79674650996</c:v>
                </c:pt>
                <c:pt idx="101">
                  <c:v>531074.03115250997</c:v>
                </c:pt>
                <c:pt idx="102">
                  <c:v>542584.74614695995</c:v>
                </c:pt>
                <c:pt idx="103">
                  <c:v>561283.86956363998</c:v>
                </c:pt>
                <c:pt idx="104">
                  <c:v>555174.55445005</c:v>
                </c:pt>
                <c:pt idx="105">
                  <c:v>562818.29550940997</c:v>
                </c:pt>
              </c:numCache>
            </c:numRef>
          </c:val>
          <c:smooth val="0"/>
        </c:ser>
        <c:ser>
          <c:idx val="2"/>
          <c:order val="3"/>
          <c:tx>
            <c:v>Greece</c:v>
          </c:tx>
          <c:marker>
            <c:symbol val="none"/>
          </c:marker>
          <c:cat>
            <c:numRef>
              <c:f>Figure1!$B$40:$DC$40</c:f>
              <c:numCache>
                <c:formatCode>[$-407]mmm/\ yy;@</c:formatCode>
                <c:ptCount val="106"/>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41335</c:v>
                </c:pt>
                <c:pt idx="75">
                  <c:v>41367</c:v>
                </c:pt>
                <c:pt idx="76">
                  <c:v>41399</c:v>
                </c:pt>
                <c:pt idx="77">
                  <c:v>41431</c:v>
                </c:pt>
                <c:pt idx="78">
                  <c:v>41463</c:v>
                </c:pt>
                <c:pt idx="79">
                  <c:v>41495</c:v>
                </c:pt>
                <c:pt idx="80">
                  <c:v>41527</c:v>
                </c:pt>
                <c:pt idx="81">
                  <c:v>41559</c:v>
                </c:pt>
                <c:pt idx="82">
                  <c:v>41591</c:v>
                </c:pt>
                <c:pt idx="83">
                  <c:v>41623</c:v>
                </c:pt>
                <c:pt idx="84">
                  <c:v>41655</c:v>
                </c:pt>
                <c:pt idx="85">
                  <c:v>41687</c:v>
                </c:pt>
                <c:pt idx="86">
                  <c:v>41719</c:v>
                </c:pt>
                <c:pt idx="87">
                  <c:v>41751</c:v>
                </c:pt>
                <c:pt idx="88">
                  <c:v>41783</c:v>
                </c:pt>
                <c:pt idx="89">
                  <c:v>41815</c:v>
                </c:pt>
                <c:pt idx="90">
                  <c:v>41846</c:v>
                </c:pt>
                <c:pt idx="91">
                  <c:v>41877</c:v>
                </c:pt>
                <c:pt idx="92">
                  <c:v>41908</c:v>
                </c:pt>
                <c:pt idx="93">
                  <c:v>41938</c:v>
                </c:pt>
                <c:pt idx="94">
                  <c:v>41969</c:v>
                </c:pt>
                <c:pt idx="95">
                  <c:v>41999</c:v>
                </c:pt>
                <c:pt idx="96">
                  <c:v>42030</c:v>
                </c:pt>
                <c:pt idx="97">
                  <c:v>42061</c:v>
                </c:pt>
                <c:pt idx="98">
                  <c:v>42089</c:v>
                </c:pt>
                <c:pt idx="99">
                  <c:v>42120</c:v>
                </c:pt>
                <c:pt idx="100">
                  <c:v>42150</c:v>
                </c:pt>
                <c:pt idx="101">
                  <c:v>42181</c:v>
                </c:pt>
                <c:pt idx="102">
                  <c:v>42211</c:v>
                </c:pt>
                <c:pt idx="103">
                  <c:v>42222</c:v>
                </c:pt>
                <c:pt idx="104">
                  <c:v>42264</c:v>
                </c:pt>
                <c:pt idx="105">
                  <c:v>42306</c:v>
                </c:pt>
              </c:numCache>
            </c:numRef>
          </c:cat>
          <c:val>
            <c:numRef>
              <c:f>Figure1!$B$45:$DC$45</c:f>
              <c:numCache>
                <c:formatCode>0</c:formatCode>
                <c:ptCount val="106"/>
                <c:pt idx="0">
                  <c:v>-12059</c:v>
                </c:pt>
                <c:pt idx="1">
                  <c:v>-11647</c:v>
                </c:pt>
                <c:pt idx="2">
                  <c:v>-7386</c:v>
                </c:pt>
                <c:pt idx="3">
                  <c:v>-8863</c:v>
                </c:pt>
                <c:pt idx="4">
                  <c:v>-9140</c:v>
                </c:pt>
                <c:pt idx="5">
                  <c:v>-7671</c:v>
                </c:pt>
                <c:pt idx="6">
                  <c:v>-8883</c:v>
                </c:pt>
                <c:pt idx="7">
                  <c:v>-10588</c:v>
                </c:pt>
                <c:pt idx="8">
                  <c:v>-9771</c:v>
                </c:pt>
                <c:pt idx="9">
                  <c:v>-10117</c:v>
                </c:pt>
                <c:pt idx="10">
                  <c:v>-10543</c:v>
                </c:pt>
                <c:pt idx="11">
                  <c:v>-10797</c:v>
                </c:pt>
                <c:pt idx="12">
                  <c:v>-4270</c:v>
                </c:pt>
                <c:pt idx="13">
                  <c:v>-2137</c:v>
                </c:pt>
                <c:pt idx="14">
                  <c:v>-7409</c:v>
                </c:pt>
                <c:pt idx="15">
                  <c:v>-12601</c:v>
                </c:pt>
                <c:pt idx="16">
                  <c:v>-19258</c:v>
                </c:pt>
                <c:pt idx="17">
                  <c:v>-21796</c:v>
                </c:pt>
                <c:pt idx="18">
                  <c:v>-17524</c:v>
                </c:pt>
                <c:pt idx="19">
                  <c:v>-15552</c:v>
                </c:pt>
                <c:pt idx="20">
                  <c:v>-14497</c:v>
                </c:pt>
                <c:pt idx="21">
                  <c:v>-21272</c:v>
                </c:pt>
                <c:pt idx="22">
                  <c:v>-26018</c:v>
                </c:pt>
                <c:pt idx="23">
                  <c:v>-35348</c:v>
                </c:pt>
                <c:pt idx="24">
                  <c:v>-35311</c:v>
                </c:pt>
                <c:pt idx="25">
                  <c:v>-31968</c:v>
                </c:pt>
                <c:pt idx="26">
                  <c:v>-36852</c:v>
                </c:pt>
                <c:pt idx="27">
                  <c:v>-46775</c:v>
                </c:pt>
                <c:pt idx="28">
                  <c:v>-38535</c:v>
                </c:pt>
                <c:pt idx="29">
                  <c:v>-44722</c:v>
                </c:pt>
                <c:pt idx="30">
                  <c:v>-38129</c:v>
                </c:pt>
                <c:pt idx="31">
                  <c:v>-36093</c:v>
                </c:pt>
                <c:pt idx="32">
                  <c:v>-38655</c:v>
                </c:pt>
                <c:pt idx="33">
                  <c:v>-40832</c:v>
                </c:pt>
                <c:pt idx="34">
                  <c:v>-37870</c:v>
                </c:pt>
                <c:pt idx="35">
                  <c:v>-49036</c:v>
                </c:pt>
                <c:pt idx="36">
                  <c:v>-48233</c:v>
                </c:pt>
                <c:pt idx="37">
                  <c:v>-53455</c:v>
                </c:pt>
                <c:pt idx="38">
                  <c:v>-60919</c:v>
                </c:pt>
                <c:pt idx="39">
                  <c:v>-82604</c:v>
                </c:pt>
                <c:pt idx="40">
                  <c:v>-79500</c:v>
                </c:pt>
                <c:pt idx="41">
                  <c:v>-84712</c:v>
                </c:pt>
                <c:pt idx="42">
                  <c:v>-90783</c:v>
                </c:pt>
                <c:pt idx="43">
                  <c:v>-94044</c:v>
                </c:pt>
                <c:pt idx="44">
                  <c:v>-87868</c:v>
                </c:pt>
                <c:pt idx="45">
                  <c:v>-91573</c:v>
                </c:pt>
                <c:pt idx="46">
                  <c:v>-93537</c:v>
                </c:pt>
                <c:pt idx="47">
                  <c:v>-87088</c:v>
                </c:pt>
                <c:pt idx="48">
                  <c:v>-87309</c:v>
                </c:pt>
                <c:pt idx="49">
                  <c:v>-85860</c:v>
                </c:pt>
                <c:pt idx="50">
                  <c:v>-76455</c:v>
                </c:pt>
                <c:pt idx="51">
                  <c:v>-83037</c:v>
                </c:pt>
                <c:pt idx="52">
                  <c:v>-91350</c:v>
                </c:pt>
                <c:pt idx="53">
                  <c:v>-96802</c:v>
                </c:pt>
                <c:pt idx="54">
                  <c:v>-91202</c:v>
                </c:pt>
                <c:pt idx="55">
                  <c:v>-97450</c:v>
                </c:pt>
                <c:pt idx="56">
                  <c:v>-100754</c:v>
                </c:pt>
                <c:pt idx="57">
                  <c:v>-105688</c:v>
                </c:pt>
                <c:pt idx="58">
                  <c:v>-109315</c:v>
                </c:pt>
                <c:pt idx="59">
                  <c:v>-104750</c:v>
                </c:pt>
                <c:pt idx="60">
                  <c:v>-107427</c:v>
                </c:pt>
                <c:pt idx="61">
                  <c:v>-107267</c:v>
                </c:pt>
                <c:pt idx="62">
                  <c:v>-103736</c:v>
                </c:pt>
                <c:pt idx="63">
                  <c:v>-98047</c:v>
                </c:pt>
                <c:pt idx="64">
                  <c:v>-101554</c:v>
                </c:pt>
                <c:pt idx="65">
                  <c:v>-105987.462998</c:v>
                </c:pt>
                <c:pt idx="66">
                  <c:v>-105044.042458</c:v>
                </c:pt>
                <c:pt idx="67">
                  <c:v>-107876.060073</c:v>
                </c:pt>
                <c:pt idx="68">
                  <c:v>-107839.909952</c:v>
                </c:pt>
                <c:pt idx="69">
                  <c:v>-108396</c:v>
                </c:pt>
                <c:pt idx="70">
                  <c:v>-108459.75655400001</c:v>
                </c:pt>
                <c:pt idx="71">
                  <c:v>-98355.191544999994</c:v>
                </c:pt>
                <c:pt idx="72">
                  <c:v>-87022</c:v>
                </c:pt>
                <c:pt idx="73">
                  <c:v>-78140.203322000001</c:v>
                </c:pt>
                <c:pt idx="74">
                  <c:v>-71400.034027999995</c:v>
                </c:pt>
                <c:pt idx="75">
                  <c:v>-73545.820403999998</c:v>
                </c:pt>
                <c:pt idx="76">
                  <c:v>-65451.385159999998</c:v>
                </c:pt>
                <c:pt idx="77">
                  <c:v>-59306.962347000001</c:v>
                </c:pt>
                <c:pt idx="78">
                  <c:v>-53329.000367000001</c:v>
                </c:pt>
                <c:pt idx="79">
                  <c:v>-53840.351381</c:v>
                </c:pt>
                <c:pt idx="80">
                  <c:v>-52381.892913000003</c:v>
                </c:pt>
                <c:pt idx="81">
                  <c:v>-49664.612452000001</c:v>
                </c:pt>
                <c:pt idx="82">
                  <c:v>-48429.427858000003</c:v>
                </c:pt>
                <c:pt idx="83">
                  <c:v>-51115.915749</c:v>
                </c:pt>
                <c:pt idx="84">
                  <c:v>-51489</c:v>
                </c:pt>
                <c:pt idx="85">
                  <c:v>-51928.892191999999</c:v>
                </c:pt>
                <c:pt idx="86">
                  <c:v>-46144.675131999997</c:v>
                </c:pt>
                <c:pt idx="87">
                  <c:v>-39156.263712</c:v>
                </c:pt>
                <c:pt idx="88">
                  <c:v>-35996.094634000001</c:v>
                </c:pt>
                <c:pt idx="89">
                  <c:v>-30495.528793000001</c:v>
                </c:pt>
                <c:pt idx="90">
                  <c:v>-31619.761941000001</c:v>
                </c:pt>
                <c:pt idx="91">
                  <c:v>-36419.608375999996</c:v>
                </c:pt>
                <c:pt idx="92">
                  <c:v>-34636.083255999998</c:v>
                </c:pt>
                <c:pt idx="93">
                  <c:v>-38462.045981000003</c:v>
                </c:pt>
                <c:pt idx="94">
                  <c:v>-41708.673011999999</c:v>
                </c:pt>
                <c:pt idx="95">
                  <c:v>-49318.906913999999</c:v>
                </c:pt>
                <c:pt idx="96">
                  <c:v>-75994</c:v>
                </c:pt>
                <c:pt idx="97">
                  <c:v>-91157.236583999998</c:v>
                </c:pt>
                <c:pt idx="98">
                  <c:v>-96427.495318999994</c:v>
                </c:pt>
                <c:pt idx="99">
                  <c:v>-98769.965171999997</c:v>
                </c:pt>
                <c:pt idx="100">
                  <c:v>-100316.18442000001</c:v>
                </c:pt>
                <c:pt idx="101">
                  <c:v>-107702.107367</c:v>
                </c:pt>
                <c:pt idx="102">
                  <c:v>-106126.863711</c:v>
                </c:pt>
                <c:pt idx="103">
                  <c:v>-101644.659382</c:v>
                </c:pt>
                <c:pt idx="104">
                  <c:v>-104919.52830599999</c:v>
                </c:pt>
              </c:numCache>
            </c:numRef>
          </c:val>
          <c:smooth val="0"/>
        </c:ser>
        <c:ser>
          <c:idx val="1"/>
          <c:order val="4"/>
          <c:tx>
            <c:v>Ireland</c:v>
          </c:tx>
          <c:marker>
            <c:symbol val="none"/>
          </c:marker>
          <c:cat>
            <c:numRef>
              <c:f>Figure1!$B$40:$DC$40</c:f>
              <c:numCache>
                <c:formatCode>[$-407]mmm/\ yy;@</c:formatCode>
                <c:ptCount val="106"/>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41335</c:v>
                </c:pt>
                <c:pt idx="75">
                  <c:v>41367</c:v>
                </c:pt>
                <c:pt idx="76">
                  <c:v>41399</c:v>
                </c:pt>
                <c:pt idx="77">
                  <c:v>41431</c:v>
                </c:pt>
                <c:pt idx="78">
                  <c:v>41463</c:v>
                </c:pt>
                <c:pt idx="79">
                  <c:v>41495</c:v>
                </c:pt>
                <c:pt idx="80">
                  <c:v>41527</c:v>
                </c:pt>
                <c:pt idx="81">
                  <c:v>41559</c:v>
                </c:pt>
                <c:pt idx="82">
                  <c:v>41591</c:v>
                </c:pt>
                <c:pt idx="83">
                  <c:v>41623</c:v>
                </c:pt>
                <c:pt idx="84">
                  <c:v>41655</c:v>
                </c:pt>
                <c:pt idx="85">
                  <c:v>41687</c:v>
                </c:pt>
                <c:pt idx="86">
                  <c:v>41719</c:v>
                </c:pt>
                <c:pt idx="87">
                  <c:v>41751</c:v>
                </c:pt>
                <c:pt idx="88">
                  <c:v>41783</c:v>
                </c:pt>
                <c:pt idx="89">
                  <c:v>41815</c:v>
                </c:pt>
                <c:pt idx="90">
                  <c:v>41846</c:v>
                </c:pt>
                <c:pt idx="91">
                  <c:v>41877</c:v>
                </c:pt>
                <c:pt idx="92">
                  <c:v>41908</c:v>
                </c:pt>
                <c:pt idx="93">
                  <c:v>41938</c:v>
                </c:pt>
                <c:pt idx="94">
                  <c:v>41969</c:v>
                </c:pt>
                <c:pt idx="95">
                  <c:v>41999</c:v>
                </c:pt>
                <c:pt idx="96">
                  <c:v>42030</c:v>
                </c:pt>
                <c:pt idx="97">
                  <c:v>42061</c:v>
                </c:pt>
                <c:pt idx="98">
                  <c:v>42089</c:v>
                </c:pt>
                <c:pt idx="99">
                  <c:v>42120</c:v>
                </c:pt>
                <c:pt idx="100">
                  <c:v>42150</c:v>
                </c:pt>
                <c:pt idx="101">
                  <c:v>42181</c:v>
                </c:pt>
                <c:pt idx="102">
                  <c:v>42211</c:v>
                </c:pt>
                <c:pt idx="103">
                  <c:v>42222</c:v>
                </c:pt>
                <c:pt idx="104">
                  <c:v>42264</c:v>
                </c:pt>
                <c:pt idx="105">
                  <c:v>42306</c:v>
                </c:pt>
              </c:numCache>
            </c:numRef>
          </c:cat>
          <c:val>
            <c:numRef>
              <c:f>Figure1!$B$44:$DC$44</c:f>
              <c:numCache>
                <c:formatCode>General</c:formatCode>
                <c:ptCount val="106"/>
                <c:pt idx="0">
                  <c:v>-6309</c:v>
                </c:pt>
                <c:pt idx="1">
                  <c:v>-3530</c:v>
                </c:pt>
                <c:pt idx="2">
                  <c:v>-1294</c:v>
                </c:pt>
                <c:pt idx="3">
                  <c:v>-1219</c:v>
                </c:pt>
                <c:pt idx="4">
                  <c:v>-810</c:v>
                </c:pt>
                <c:pt idx="5">
                  <c:v>-1293</c:v>
                </c:pt>
                <c:pt idx="6">
                  <c:v>-2085</c:v>
                </c:pt>
                <c:pt idx="7">
                  <c:v>-1340</c:v>
                </c:pt>
                <c:pt idx="8">
                  <c:v>-1376</c:v>
                </c:pt>
                <c:pt idx="9">
                  <c:v>-822</c:v>
                </c:pt>
                <c:pt idx="10">
                  <c:v>-1413</c:v>
                </c:pt>
                <c:pt idx="11">
                  <c:v>-595.23500000000001</c:v>
                </c:pt>
                <c:pt idx="12">
                  <c:v>-5082</c:v>
                </c:pt>
                <c:pt idx="13">
                  <c:v>-1699</c:v>
                </c:pt>
                <c:pt idx="14">
                  <c:v>-3185</c:v>
                </c:pt>
                <c:pt idx="15">
                  <c:v>-4397</c:v>
                </c:pt>
                <c:pt idx="16">
                  <c:v>-4335</c:v>
                </c:pt>
                <c:pt idx="17">
                  <c:v>-5814</c:v>
                </c:pt>
                <c:pt idx="18">
                  <c:v>-16153</c:v>
                </c:pt>
                <c:pt idx="19">
                  <c:v>-16780</c:v>
                </c:pt>
                <c:pt idx="20">
                  <c:v>-30720</c:v>
                </c:pt>
                <c:pt idx="21">
                  <c:v>-43924</c:v>
                </c:pt>
                <c:pt idx="22">
                  <c:v>-46978</c:v>
                </c:pt>
                <c:pt idx="23">
                  <c:v>-44363.663999999997</c:v>
                </c:pt>
                <c:pt idx="24">
                  <c:v>-46622</c:v>
                </c:pt>
                <c:pt idx="25">
                  <c:v>-65894</c:v>
                </c:pt>
                <c:pt idx="26">
                  <c:v>-91243</c:v>
                </c:pt>
                <c:pt idx="27">
                  <c:v>-96520</c:v>
                </c:pt>
                <c:pt idx="28">
                  <c:v>-100433</c:v>
                </c:pt>
                <c:pt idx="29">
                  <c:v>-100300</c:v>
                </c:pt>
                <c:pt idx="30">
                  <c:v>-74567</c:v>
                </c:pt>
                <c:pt idx="31">
                  <c:v>-58634</c:v>
                </c:pt>
                <c:pt idx="32">
                  <c:v>-50240</c:v>
                </c:pt>
                <c:pt idx="33">
                  <c:v>-43714</c:v>
                </c:pt>
                <c:pt idx="34">
                  <c:v>-37979</c:v>
                </c:pt>
                <c:pt idx="35">
                  <c:v>-53518.906999999999</c:v>
                </c:pt>
                <c:pt idx="36">
                  <c:v>-54532</c:v>
                </c:pt>
                <c:pt idx="37">
                  <c:v>-49744</c:v>
                </c:pt>
                <c:pt idx="38">
                  <c:v>-39276</c:v>
                </c:pt>
                <c:pt idx="39">
                  <c:v>-44496</c:v>
                </c:pt>
                <c:pt idx="40">
                  <c:v>-57244</c:v>
                </c:pt>
                <c:pt idx="41">
                  <c:v>-63462</c:v>
                </c:pt>
                <c:pt idx="42">
                  <c:v>-56068</c:v>
                </c:pt>
                <c:pt idx="43">
                  <c:v>-62838</c:v>
                </c:pt>
                <c:pt idx="44">
                  <c:v>-94126</c:v>
                </c:pt>
                <c:pt idx="45">
                  <c:v>-118700</c:v>
                </c:pt>
                <c:pt idx="46">
                  <c:v>-138308</c:v>
                </c:pt>
                <c:pt idx="47">
                  <c:v>-145185.182</c:v>
                </c:pt>
                <c:pt idx="48">
                  <c:v>-136100</c:v>
                </c:pt>
                <c:pt idx="49">
                  <c:v>-144440</c:v>
                </c:pt>
                <c:pt idx="50">
                  <c:v>-142441</c:v>
                </c:pt>
                <c:pt idx="51">
                  <c:v>-134994</c:v>
                </c:pt>
                <c:pt idx="52">
                  <c:v>-133610</c:v>
                </c:pt>
                <c:pt idx="53">
                  <c:v>-131588</c:v>
                </c:pt>
                <c:pt idx="54">
                  <c:v>-128546</c:v>
                </c:pt>
                <c:pt idx="55">
                  <c:v>-125566</c:v>
                </c:pt>
                <c:pt idx="56">
                  <c:v>-125621</c:v>
                </c:pt>
                <c:pt idx="57">
                  <c:v>-119984</c:v>
                </c:pt>
                <c:pt idx="58">
                  <c:v>-121209</c:v>
                </c:pt>
                <c:pt idx="59" formatCode="0">
                  <c:v>-120433.85799999999</c:v>
                </c:pt>
                <c:pt idx="60" formatCode="0">
                  <c:v>-109098</c:v>
                </c:pt>
                <c:pt idx="61" formatCode="0">
                  <c:v>-103195</c:v>
                </c:pt>
                <c:pt idx="62" formatCode="0">
                  <c:v>-99553</c:v>
                </c:pt>
                <c:pt idx="63" formatCode="0">
                  <c:v>-102039</c:v>
                </c:pt>
                <c:pt idx="64">
                  <c:v>-101981</c:v>
                </c:pt>
                <c:pt idx="65" formatCode="0">
                  <c:v>-103134</c:v>
                </c:pt>
                <c:pt idx="66" formatCode="0">
                  <c:v>-97890</c:v>
                </c:pt>
                <c:pt idx="67" formatCode="0">
                  <c:v>-96041</c:v>
                </c:pt>
                <c:pt idx="68" formatCode="0">
                  <c:v>-90155</c:v>
                </c:pt>
                <c:pt idx="69" formatCode="0">
                  <c:v>-91244</c:v>
                </c:pt>
                <c:pt idx="70" formatCode="0">
                  <c:v>-89661</c:v>
                </c:pt>
                <c:pt idx="71" formatCode="0">
                  <c:v>-79259.183000000005</c:v>
                </c:pt>
                <c:pt idx="72" formatCode="0">
                  <c:v>-77429</c:v>
                </c:pt>
                <c:pt idx="73" formatCode="0">
                  <c:v>-72482</c:v>
                </c:pt>
                <c:pt idx="74" formatCode="0">
                  <c:v>-63356</c:v>
                </c:pt>
                <c:pt idx="75" formatCode="0">
                  <c:v>-69900</c:v>
                </c:pt>
                <c:pt idx="76" formatCode="0">
                  <c:v>-63822</c:v>
                </c:pt>
                <c:pt idx="77" formatCode="0">
                  <c:v>-59319</c:v>
                </c:pt>
                <c:pt idx="78" formatCode="0">
                  <c:v>-56869</c:v>
                </c:pt>
                <c:pt idx="79" formatCode="0">
                  <c:v>-59517</c:v>
                </c:pt>
                <c:pt idx="80" formatCode="0">
                  <c:v>-58067</c:v>
                </c:pt>
                <c:pt idx="81" formatCode="0">
                  <c:v>-59246</c:v>
                </c:pt>
                <c:pt idx="82" formatCode="0">
                  <c:v>-57054</c:v>
                </c:pt>
                <c:pt idx="83" formatCode="0">
                  <c:v>-55116.913</c:v>
                </c:pt>
                <c:pt idx="84" formatCode="0">
                  <c:v>-54603</c:v>
                </c:pt>
                <c:pt idx="85" formatCode="0">
                  <c:v>-52923</c:v>
                </c:pt>
                <c:pt idx="86" formatCode="0">
                  <c:v>-48403</c:v>
                </c:pt>
                <c:pt idx="87" formatCode="0">
                  <c:v>-45815</c:v>
                </c:pt>
                <c:pt idx="88" formatCode="0">
                  <c:v>-36177</c:v>
                </c:pt>
                <c:pt idx="89" formatCode="0">
                  <c:v>-31441</c:v>
                </c:pt>
                <c:pt idx="90" formatCode="0">
                  <c:v>-30490</c:v>
                </c:pt>
                <c:pt idx="91" formatCode="0">
                  <c:v>-27278</c:v>
                </c:pt>
                <c:pt idx="92" formatCode="0">
                  <c:v>-25609</c:v>
                </c:pt>
                <c:pt idx="93" formatCode="0">
                  <c:v>-24977</c:v>
                </c:pt>
                <c:pt idx="94" formatCode="0">
                  <c:v>-16557</c:v>
                </c:pt>
                <c:pt idx="95" formatCode="0">
                  <c:v>-22745.200000000001</c:v>
                </c:pt>
                <c:pt idx="96" formatCode="0">
                  <c:v>-19431</c:v>
                </c:pt>
                <c:pt idx="97" formatCode="0">
                  <c:v>-18677</c:v>
                </c:pt>
                <c:pt idx="98" formatCode="0">
                  <c:v>-24379</c:v>
                </c:pt>
                <c:pt idx="99" formatCode="0">
                  <c:v>-19994</c:v>
                </c:pt>
                <c:pt idx="100" formatCode="0">
                  <c:v>-11589</c:v>
                </c:pt>
                <c:pt idx="101" formatCode="0">
                  <c:v>-14043</c:v>
                </c:pt>
                <c:pt idx="102" formatCode="0">
                  <c:v>-10410</c:v>
                </c:pt>
                <c:pt idx="103" formatCode="0">
                  <c:v>-8823</c:v>
                </c:pt>
                <c:pt idx="104" formatCode="0">
                  <c:v>-8746</c:v>
                </c:pt>
              </c:numCache>
            </c:numRef>
          </c:val>
          <c:smooth val="0"/>
        </c:ser>
        <c:ser>
          <c:idx val="5"/>
          <c:order val="5"/>
          <c:tx>
            <c:v>Italy</c:v>
          </c:tx>
          <c:marker>
            <c:symbol val="none"/>
          </c:marker>
          <c:cat>
            <c:numRef>
              <c:f>Figure1!$B$40:$DC$40</c:f>
              <c:numCache>
                <c:formatCode>[$-407]mmm/\ yy;@</c:formatCode>
                <c:ptCount val="106"/>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41335</c:v>
                </c:pt>
                <c:pt idx="75">
                  <c:v>41367</c:v>
                </c:pt>
                <c:pt idx="76">
                  <c:v>41399</c:v>
                </c:pt>
                <c:pt idx="77">
                  <c:v>41431</c:v>
                </c:pt>
                <c:pt idx="78">
                  <c:v>41463</c:v>
                </c:pt>
                <c:pt idx="79">
                  <c:v>41495</c:v>
                </c:pt>
                <c:pt idx="80">
                  <c:v>41527</c:v>
                </c:pt>
                <c:pt idx="81">
                  <c:v>41559</c:v>
                </c:pt>
                <c:pt idx="82">
                  <c:v>41591</c:v>
                </c:pt>
                <c:pt idx="83">
                  <c:v>41623</c:v>
                </c:pt>
                <c:pt idx="84">
                  <c:v>41655</c:v>
                </c:pt>
                <c:pt idx="85">
                  <c:v>41687</c:v>
                </c:pt>
                <c:pt idx="86">
                  <c:v>41719</c:v>
                </c:pt>
                <c:pt idx="87">
                  <c:v>41751</c:v>
                </c:pt>
                <c:pt idx="88">
                  <c:v>41783</c:v>
                </c:pt>
                <c:pt idx="89">
                  <c:v>41815</c:v>
                </c:pt>
                <c:pt idx="90">
                  <c:v>41846</c:v>
                </c:pt>
                <c:pt idx="91">
                  <c:v>41877</c:v>
                </c:pt>
                <c:pt idx="92">
                  <c:v>41908</c:v>
                </c:pt>
                <c:pt idx="93">
                  <c:v>41938</c:v>
                </c:pt>
                <c:pt idx="94">
                  <c:v>41969</c:v>
                </c:pt>
                <c:pt idx="95">
                  <c:v>41999</c:v>
                </c:pt>
                <c:pt idx="96">
                  <c:v>42030</c:v>
                </c:pt>
                <c:pt idx="97">
                  <c:v>42061</c:v>
                </c:pt>
                <c:pt idx="98">
                  <c:v>42089</c:v>
                </c:pt>
                <c:pt idx="99">
                  <c:v>42120</c:v>
                </c:pt>
                <c:pt idx="100">
                  <c:v>42150</c:v>
                </c:pt>
                <c:pt idx="101">
                  <c:v>42181</c:v>
                </c:pt>
                <c:pt idx="102">
                  <c:v>42211</c:v>
                </c:pt>
                <c:pt idx="103">
                  <c:v>42222</c:v>
                </c:pt>
                <c:pt idx="104">
                  <c:v>42264</c:v>
                </c:pt>
                <c:pt idx="105">
                  <c:v>42306</c:v>
                </c:pt>
              </c:numCache>
            </c:numRef>
          </c:cat>
          <c:val>
            <c:numRef>
              <c:f>Figure1!$B$48:$DC$48</c:f>
              <c:numCache>
                <c:formatCode>0</c:formatCode>
                <c:ptCount val="106"/>
                <c:pt idx="0">
                  <c:v>27113</c:v>
                </c:pt>
                <c:pt idx="1">
                  <c:v>27459</c:v>
                </c:pt>
                <c:pt idx="2">
                  <c:v>18439</c:v>
                </c:pt>
                <c:pt idx="3">
                  <c:v>13730</c:v>
                </c:pt>
                <c:pt idx="4">
                  <c:v>14052</c:v>
                </c:pt>
                <c:pt idx="5">
                  <c:v>32828</c:v>
                </c:pt>
                <c:pt idx="6">
                  <c:v>36396</c:v>
                </c:pt>
                <c:pt idx="7">
                  <c:v>30450</c:v>
                </c:pt>
                <c:pt idx="8">
                  <c:v>26157</c:v>
                </c:pt>
                <c:pt idx="9">
                  <c:v>38202</c:v>
                </c:pt>
                <c:pt idx="10">
                  <c:v>27716</c:v>
                </c:pt>
                <c:pt idx="11">
                  <c:v>35804</c:v>
                </c:pt>
                <c:pt idx="12">
                  <c:v>39564</c:v>
                </c:pt>
                <c:pt idx="13">
                  <c:v>37479</c:v>
                </c:pt>
                <c:pt idx="14">
                  <c:v>53443</c:v>
                </c:pt>
                <c:pt idx="15">
                  <c:v>56465</c:v>
                </c:pt>
                <c:pt idx="16">
                  <c:v>29858</c:v>
                </c:pt>
                <c:pt idx="17">
                  <c:v>48879</c:v>
                </c:pt>
                <c:pt idx="18">
                  <c:v>58404</c:v>
                </c:pt>
                <c:pt idx="19">
                  <c:v>67574</c:v>
                </c:pt>
                <c:pt idx="20">
                  <c:v>39720</c:v>
                </c:pt>
                <c:pt idx="21">
                  <c:v>25816</c:v>
                </c:pt>
                <c:pt idx="22">
                  <c:v>26800</c:v>
                </c:pt>
                <c:pt idx="23">
                  <c:v>23452</c:v>
                </c:pt>
                <c:pt idx="24">
                  <c:v>50650</c:v>
                </c:pt>
                <c:pt idx="25">
                  <c:v>54902</c:v>
                </c:pt>
                <c:pt idx="26">
                  <c:v>70016</c:v>
                </c:pt>
                <c:pt idx="27">
                  <c:v>67300</c:v>
                </c:pt>
                <c:pt idx="28">
                  <c:v>72635</c:v>
                </c:pt>
                <c:pt idx="29">
                  <c:v>73591</c:v>
                </c:pt>
                <c:pt idx="30">
                  <c:v>66968</c:v>
                </c:pt>
                <c:pt idx="31">
                  <c:v>61438</c:v>
                </c:pt>
                <c:pt idx="32">
                  <c:v>82168</c:v>
                </c:pt>
                <c:pt idx="33">
                  <c:v>81503</c:v>
                </c:pt>
                <c:pt idx="34">
                  <c:v>59995</c:v>
                </c:pt>
                <c:pt idx="35">
                  <c:v>55276</c:v>
                </c:pt>
                <c:pt idx="36">
                  <c:v>77579</c:v>
                </c:pt>
                <c:pt idx="37">
                  <c:v>62104</c:v>
                </c:pt>
                <c:pt idx="38">
                  <c:v>48702</c:v>
                </c:pt>
                <c:pt idx="39">
                  <c:v>43915</c:v>
                </c:pt>
                <c:pt idx="40">
                  <c:v>35073</c:v>
                </c:pt>
                <c:pt idx="41">
                  <c:v>21839</c:v>
                </c:pt>
                <c:pt idx="42">
                  <c:v>33601</c:v>
                </c:pt>
                <c:pt idx="43">
                  <c:v>28136</c:v>
                </c:pt>
                <c:pt idx="44">
                  <c:v>15459</c:v>
                </c:pt>
                <c:pt idx="45">
                  <c:v>29943</c:v>
                </c:pt>
                <c:pt idx="46">
                  <c:v>30524</c:v>
                </c:pt>
                <c:pt idx="47">
                  <c:v>3699</c:v>
                </c:pt>
                <c:pt idx="48">
                  <c:v>27700</c:v>
                </c:pt>
                <c:pt idx="49">
                  <c:v>19634</c:v>
                </c:pt>
                <c:pt idx="50">
                  <c:v>823</c:v>
                </c:pt>
                <c:pt idx="51">
                  <c:v>12018</c:v>
                </c:pt>
                <c:pt idx="52">
                  <c:v>13866</c:v>
                </c:pt>
                <c:pt idx="53">
                  <c:v>5997</c:v>
                </c:pt>
                <c:pt idx="54">
                  <c:v>-16312</c:v>
                </c:pt>
                <c:pt idx="55">
                  <c:v>-57469</c:v>
                </c:pt>
                <c:pt idx="56">
                  <c:v>-103511</c:v>
                </c:pt>
                <c:pt idx="57">
                  <c:v>-88598</c:v>
                </c:pt>
                <c:pt idx="58">
                  <c:v>-147535</c:v>
                </c:pt>
                <c:pt idx="59">
                  <c:v>-191379</c:v>
                </c:pt>
                <c:pt idx="60">
                  <c:v>-180130</c:v>
                </c:pt>
                <c:pt idx="61">
                  <c:v>-194082</c:v>
                </c:pt>
                <c:pt idx="62">
                  <c:v>-270408</c:v>
                </c:pt>
                <c:pt idx="63">
                  <c:v>-279379</c:v>
                </c:pt>
                <c:pt idx="64">
                  <c:v>-274626</c:v>
                </c:pt>
                <c:pt idx="65">
                  <c:v>-274291</c:v>
                </c:pt>
                <c:pt idx="66">
                  <c:v>-280093</c:v>
                </c:pt>
                <c:pt idx="67">
                  <c:v>-289320</c:v>
                </c:pt>
                <c:pt idx="68">
                  <c:v>-280768</c:v>
                </c:pt>
                <c:pt idx="69">
                  <c:v>-266742</c:v>
                </c:pt>
                <c:pt idx="70">
                  <c:v>-246955</c:v>
                </c:pt>
                <c:pt idx="71">
                  <c:v>-255102</c:v>
                </c:pt>
                <c:pt idx="72">
                  <c:v>-228163</c:v>
                </c:pt>
                <c:pt idx="73">
                  <c:v>-256397</c:v>
                </c:pt>
                <c:pt idx="74">
                  <c:v>-242939</c:v>
                </c:pt>
                <c:pt idx="75">
                  <c:v>-242311</c:v>
                </c:pt>
                <c:pt idx="76">
                  <c:v>-228910.304</c:v>
                </c:pt>
                <c:pt idx="77">
                  <c:v>-222986</c:v>
                </c:pt>
                <c:pt idx="78">
                  <c:v>-211123</c:v>
                </c:pt>
                <c:pt idx="79">
                  <c:v>-233786</c:v>
                </c:pt>
                <c:pt idx="80">
                  <c:v>-233176</c:v>
                </c:pt>
                <c:pt idx="81">
                  <c:v>-210894</c:v>
                </c:pt>
                <c:pt idx="82">
                  <c:v>-215477</c:v>
                </c:pt>
                <c:pt idx="83">
                  <c:v>-229128</c:v>
                </c:pt>
                <c:pt idx="84">
                  <c:v>-199411</c:v>
                </c:pt>
                <c:pt idx="85">
                  <c:v>-190217</c:v>
                </c:pt>
                <c:pt idx="86">
                  <c:v>-195480</c:v>
                </c:pt>
                <c:pt idx="87">
                  <c:v>-171193</c:v>
                </c:pt>
                <c:pt idx="88">
                  <c:v>-168338</c:v>
                </c:pt>
                <c:pt idx="89">
                  <c:v>-149402</c:v>
                </c:pt>
                <c:pt idx="90">
                  <c:v>-130295</c:v>
                </c:pt>
                <c:pt idx="91">
                  <c:v>-160597</c:v>
                </c:pt>
                <c:pt idx="92">
                  <c:v>-197410</c:v>
                </c:pt>
                <c:pt idx="93">
                  <c:v>-181919</c:v>
                </c:pt>
                <c:pt idx="94">
                  <c:v>-195458</c:v>
                </c:pt>
                <c:pt idx="95">
                  <c:v>-208945</c:v>
                </c:pt>
                <c:pt idx="96">
                  <c:v>-164474</c:v>
                </c:pt>
                <c:pt idx="97">
                  <c:v>-164565.5</c:v>
                </c:pt>
                <c:pt idx="98">
                  <c:v>-191509.9</c:v>
                </c:pt>
                <c:pt idx="99">
                  <c:v>-177231.6</c:v>
                </c:pt>
                <c:pt idx="100">
                  <c:v>-163994</c:v>
                </c:pt>
                <c:pt idx="101">
                  <c:v>-188629.6</c:v>
                </c:pt>
                <c:pt idx="102">
                  <c:v>-195221.1</c:v>
                </c:pt>
                <c:pt idx="103">
                  <c:v>-214593.3</c:v>
                </c:pt>
                <c:pt idx="104">
                  <c:v>-235655</c:v>
                </c:pt>
              </c:numCache>
            </c:numRef>
          </c:val>
          <c:smooth val="0"/>
        </c:ser>
        <c:ser>
          <c:idx val="6"/>
          <c:order val="6"/>
          <c:tx>
            <c:v>Netherlands</c:v>
          </c:tx>
          <c:marker>
            <c:symbol val="none"/>
          </c:marker>
          <c:cat>
            <c:numRef>
              <c:f>Figure1!$B$40:$DC$40</c:f>
              <c:numCache>
                <c:formatCode>[$-407]mmm/\ yy;@</c:formatCode>
                <c:ptCount val="106"/>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41335</c:v>
                </c:pt>
                <c:pt idx="75">
                  <c:v>41367</c:v>
                </c:pt>
                <c:pt idx="76">
                  <c:v>41399</c:v>
                </c:pt>
                <c:pt idx="77">
                  <c:v>41431</c:v>
                </c:pt>
                <c:pt idx="78">
                  <c:v>41463</c:v>
                </c:pt>
                <c:pt idx="79">
                  <c:v>41495</c:v>
                </c:pt>
                <c:pt idx="80">
                  <c:v>41527</c:v>
                </c:pt>
                <c:pt idx="81">
                  <c:v>41559</c:v>
                </c:pt>
                <c:pt idx="82">
                  <c:v>41591</c:v>
                </c:pt>
                <c:pt idx="83">
                  <c:v>41623</c:v>
                </c:pt>
                <c:pt idx="84">
                  <c:v>41655</c:v>
                </c:pt>
                <c:pt idx="85">
                  <c:v>41687</c:v>
                </c:pt>
                <c:pt idx="86">
                  <c:v>41719</c:v>
                </c:pt>
                <c:pt idx="87">
                  <c:v>41751</c:v>
                </c:pt>
                <c:pt idx="88">
                  <c:v>41783</c:v>
                </c:pt>
                <c:pt idx="89">
                  <c:v>41815</c:v>
                </c:pt>
                <c:pt idx="90">
                  <c:v>41846</c:v>
                </c:pt>
                <c:pt idx="91">
                  <c:v>41877</c:v>
                </c:pt>
                <c:pt idx="92">
                  <c:v>41908</c:v>
                </c:pt>
                <c:pt idx="93">
                  <c:v>41938</c:v>
                </c:pt>
                <c:pt idx="94">
                  <c:v>41969</c:v>
                </c:pt>
                <c:pt idx="95">
                  <c:v>41999</c:v>
                </c:pt>
                <c:pt idx="96">
                  <c:v>42030</c:v>
                </c:pt>
                <c:pt idx="97">
                  <c:v>42061</c:v>
                </c:pt>
                <c:pt idx="98">
                  <c:v>42089</c:v>
                </c:pt>
                <c:pt idx="99">
                  <c:v>42120</c:v>
                </c:pt>
                <c:pt idx="100">
                  <c:v>42150</c:v>
                </c:pt>
                <c:pt idx="101">
                  <c:v>42181</c:v>
                </c:pt>
                <c:pt idx="102">
                  <c:v>42211</c:v>
                </c:pt>
                <c:pt idx="103">
                  <c:v>42222</c:v>
                </c:pt>
                <c:pt idx="104">
                  <c:v>42264</c:v>
                </c:pt>
                <c:pt idx="105">
                  <c:v>42306</c:v>
                </c:pt>
              </c:numCache>
            </c:numRef>
          </c:cat>
          <c:val>
            <c:numRef>
              <c:f>Figure1!$B$52:$DC$52</c:f>
              <c:numCache>
                <c:formatCode>0</c:formatCode>
                <c:ptCount val="106"/>
                <c:pt idx="0">
                  <c:v>3288</c:v>
                </c:pt>
                <c:pt idx="1">
                  <c:v>2702</c:v>
                </c:pt>
                <c:pt idx="2">
                  <c:v>3099</c:v>
                </c:pt>
                <c:pt idx="3">
                  <c:v>5146</c:v>
                </c:pt>
                <c:pt idx="4">
                  <c:v>-6202</c:v>
                </c:pt>
                <c:pt idx="5">
                  <c:v>-5838</c:v>
                </c:pt>
                <c:pt idx="6">
                  <c:v>-9782</c:v>
                </c:pt>
                <c:pt idx="7">
                  <c:v>-7415</c:v>
                </c:pt>
                <c:pt idx="8">
                  <c:v>-762</c:v>
                </c:pt>
                <c:pt idx="9">
                  <c:v>-16201</c:v>
                </c:pt>
                <c:pt idx="10">
                  <c:v>-15467</c:v>
                </c:pt>
                <c:pt idx="11">
                  <c:v>-21949</c:v>
                </c:pt>
                <c:pt idx="12">
                  <c:v>-1469</c:v>
                </c:pt>
                <c:pt idx="13">
                  <c:v>-1568</c:v>
                </c:pt>
                <c:pt idx="14">
                  <c:v>6872</c:v>
                </c:pt>
                <c:pt idx="15">
                  <c:v>1869</c:v>
                </c:pt>
                <c:pt idx="16">
                  <c:v>10213</c:v>
                </c:pt>
                <c:pt idx="17">
                  <c:v>21912</c:v>
                </c:pt>
                <c:pt idx="18">
                  <c:v>13329</c:v>
                </c:pt>
                <c:pt idx="19">
                  <c:v>7273</c:v>
                </c:pt>
                <c:pt idx="20">
                  <c:v>10416</c:v>
                </c:pt>
                <c:pt idx="21">
                  <c:v>7088</c:v>
                </c:pt>
                <c:pt idx="22">
                  <c:v>5097</c:v>
                </c:pt>
                <c:pt idx="23">
                  <c:v>-18786</c:v>
                </c:pt>
                <c:pt idx="24">
                  <c:v>-11971</c:v>
                </c:pt>
                <c:pt idx="25">
                  <c:v>-11798</c:v>
                </c:pt>
                <c:pt idx="26">
                  <c:v>-23477</c:v>
                </c:pt>
                <c:pt idx="27">
                  <c:v>-8309</c:v>
                </c:pt>
                <c:pt idx="28">
                  <c:v>-8674</c:v>
                </c:pt>
                <c:pt idx="29">
                  <c:v>-1469</c:v>
                </c:pt>
                <c:pt idx="30">
                  <c:v>-958</c:v>
                </c:pt>
                <c:pt idx="31">
                  <c:v>14559</c:v>
                </c:pt>
                <c:pt idx="32">
                  <c:v>-2104</c:v>
                </c:pt>
                <c:pt idx="33">
                  <c:v>13246</c:v>
                </c:pt>
                <c:pt idx="34">
                  <c:v>11101</c:v>
                </c:pt>
                <c:pt idx="35">
                  <c:v>15429</c:v>
                </c:pt>
                <c:pt idx="36">
                  <c:v>14480</c:v>
                </c:pt>
                <c:pt idx="37">
                  <c:v>14952</c:v>
                </c:pt>
                <c:pt idx="38">
                  <c:v>13636</c:v>
                </c:pt>
                <c:pt idx="39">
                  <c:v>17713</c:v>
                </c:pt>
                <c:pt idx="40">
                  <c:v>38988</c:v>
                </c:pt>
                <c:pt idx="41">
                  <c:v>33182</c:v>
                </c:pt>
                <c:pt idx="42">
                  <c:v>35479</c:v>
                </c:pt>
                <c:pt idx="43">
                  <c:v>46192</c:v>
                </c:pt>
                <c:pt idx="44">
                  <c:v>32543</c:v>
                </c:pt>
                <c:pt idx="45">
                  <c:v>28146</c:v>
                </c:pt>
                <c:pt idx="46">
                  <c:v>28584</c:v>
                </c:pt>
                <c:pt idx="47">
                  <c:v>40500</c:v>
                </c:pt>
                <c:pt idx="48">
                  <c:v>34419</c:v>
                </c:pt>
                <c:pt idx="49">
                  <c:v>29146</c:v>
                </c:pt>
                <c:pt idx="50">
                  <c:v>25392</c:v>
                </c:pt>
                <c:pt idx="51">
                  <c:v>38408</c:v>
                </c:pt>
                <c:pt idx="52">
                  <c:v>39838</c:v>
                </c:pt>
                <c:pt idx="53">
                  <c:v>20541</c:v>
                </c:pt>
                <c:pt idx="54">
                  <c:v>27802</c:v>
                </c:pt>
                <c:pt idx="55">
                  <c:v>64750</c:v>
                </c:pt>
                <c:pt idx="56">
                  <c:v>88705</c:v>
                </c:pt>
                <c:pt idx="57">
                  <c:v>110093</c:v>
                </c:pt>
                <c:pt idx="58">
                  <c:v>143058</c:v>
                </c:pt>
                <c:pt idx="59">
                  <c:v>152783</c:v>
                </c:pt>
                <c:pt idx="60">
                  <c:v>168883</c:v>
                </c:pt>
                <c:pt idx="61">
                  <c:v>143766</c:v>
                </c:pt>
                <c:pt idx="62">
                  <c:v>154905</c:v>
                </c:pt>
                <c:pt idx="63">
                  <c:v>136050</c:v>
                </c:pt>
                <c:pt idx="64">
                  <c:v>142511</c:v>
                </c:pt>
                <c:pt idx="65">
                  <c:v>123299</c:v>
                </c:pt>
                <c:pt idx="66">
                  <c:v>130420</c:v>
                </c:pt>
                <c:pt idx="67">
                  <c:v>124968</c:v>
                </c:pt>
                <c:pt idx="68">
                  <c:v>119481</c:v>
                </c:pt>
                <c:pt idx="69">
                  <c:v>117921</c:v>
                </c:pt>
                <c:pt idx="70">
                  <c:v>118630</c:v>
                </c:pt>
                <c:pt idx="71">
                  <c:v>120772</c:v>
                </c:pt>
                <c:pt idx="72">
                  <c:v>124930</c:v>
                </c:pt>
                <c:pt idx="73">
                  <c:v>121103</c:v>
                </c:pt>
                <c:pt idx="74">
                  <c:v>82766</c:v>
                </c:pt>
                <c:pt idx="75">
                  <c:v>85660</c:v>
                </c:pt>
                <c:pt idx="76" formatCode="#,##0">
                  <c:v>75645</c:v>
                </c:pt>
                <c:pt idx="77">
                  <c:v>74225</c:v>
                </c:pt>
                <c:pt idx="78">
                  <c:v>61684</c:v>
                </c:pt>
                <c:pt idx="79">
                  <c:v>53439</c:v>
                </c:pt>
                <c:pt idx="80">
                  <c:v>62880</c:v>
                </c:pt>
                <c:pt idx="81">
                  <c:v>63006</c:v>
                </c:pt>
                <c:pt idx="82">
                  <c:v>59106</c:v>
                </c:pt>
                <c:pt idx="83">
                  <c:v>46115</c:v>
                </c:pt>
                <c:pt idx="84">
                  <c:v>44157</c:v>
                </c:pt>
                <c:pt idx="85">
                  <c:v>41633</c:v>
                </c:pt>
                <c:pt idx="86">
                  <c:v>41407</c:v>
                </c:pt>
                <c:pt idx="87">
                  <c:v>31286</c:v>
                </c:pt>
                <c:pt idx="88">
                  <c:v>29510</c:v>
                </c:pt>
                <c:pt idx="89">
                  <c:v>8891</c:v>
                </c:pt>
                <c:pt idx="90">
                  <c:v>1655</c:v>
                </c:pt>
                <c:pt idx="91">
                  <c:v>4592</c:v>
                </c:pt>
                <c:pt idx="92">
                  <c:v>-901</c:v>
                </c:pt>
                <c:pt idx="93">
                  <c:v>-3985</c:v>
                </c:pt>
                <c:pt idx="94">
                  <c:v>4964</c:v>
                </c:pt>
                <c:pt idx="95">
                  <c:v>19412</c:v>
                </c:pt>
                <c:pt idx="96">
                  <c:v>-7127</c:v>
                </c:pt>
                <c:pt idx="97">
                  <c:v>8010</c:v>
                </c:pt>
                <c:pt idx="98">
                  <c:v>3122</c:v>
                </c:pt>
                <c:pt idx="99">
                  <c:v>19090</c:v>
                </c:pt>
                <c:pt idx="100">
                  <c:v>40794</c:v>
                </c:pt>
                <c:pt idx="101">
                  <c:v>33140</c:v>
                </c:pt>
                <c:pt idx="102">
                  <c:v>41866</c:v>
                </c:pt>
                <c:pt idx="103">
                  <c:v>54233</c:v>
                </c:pt>
                <c:pt idx="104">
                  <c:v>53070</c:v>
                </c:pt>
              </c:numCache>
            </c:numRef>
          </c:val>
          <c:smooth val="0"/>
        </c:ser>
        <c:ser>
          <c:idx val="7"/>
          <c:order val="7"/>
          <c:tx>
            <c:v>Portugal</c:v>
          </c:tx>
          <c:spPr>
            <a:ln>
              <a:solidFill>
                <a:srgbClr val="7030A0"/>
              </a:solidFill>
            </a:ln>
          </c:spPr>
          <c:marker>
            <c:symbol val="none"/>
          </c:marker>
          <c:cat>
            <c:numRef>
              <c:f>Figure1!$B$40:$DC$40</c:f>
              <c:numCache>
                <c:formatCode>[$-407]mmm/\ yy;@</c:formatCode>
                <c:ptCount val="106"/>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41335</c:v>
                </c:pt>
                <c:pt idx="75">
                  <c:v>41367</c:v>
                </c:pt>
                <c:pt idx="76">
                  <c:v>41399</c:v>
                </c:pt>
                <c:pt idx="77">
                  <c:v>41431</c:v>
                </c:pt>
                <c:pt idx="78">
                  <c:v>41463</c:v>
                </c:pt>
                <c:pt idx="79">
                  <c:v>41495</c:v>
                </c:pt>
                <c:pt idx="80">
                  <c:v>41527</c:v>
                </c:pt>
                <c:pt idx="81">
                  <c:v>41559</c:v>
                </c:pt>
                <c:pt idx="82">
                  <c:v>41591</c:v>
                </c:pt>
                <c:pt idx="83">
                  <c:v>41623</c:v>
                </c:pt>
                <c:pt idx="84">
                  <c:v>41655</c:v>
                </c:pt>
                <c:pt idx="85">
                  <c:v>41687</c:v>
                </c:pt>
                <c:pt idx="86">
                  <c:v>41719</c:v>
                </c:pt>
                <c:pt idx="87">
                  <c:v>41751</c:v>
                </c:pt>
                <c:pt idx="88">
                  <c:v>41783</c:v>
                </c:pt>
                <c:pt idx="89">
                  <c:v>41815</c:v>
                </c:pt>
                <c:pt idx="90">
                  <c:v>41846</c:v>
                </c:pt>
                <c:pt idx="91">
                  <c:v>41877</c:v>
                </c:pt>
                <c:pt idx="92">
                  <c:v>41908</c:v>
                </c:pt>
                <c:pt idx="93">
                  <c:v>41938</c:v>
                </c:pt>
                <c:pt idx="94">
                  <c:v>41969</c:v>
                </c:pt>
                <c:pt idx="95">
                  <c:v>41999</c:v>
                </c:pt>
                <c:pt idx="96">
                  <c:v>42030</c:v>
                </c:pt>
                <c:pt idx="97">
                  <c:v>42061</c:v>
                </c:pt>
                <c:pt idx="98">
                  <c:v>42089</c:v>
                </c:pt>
                <c:pt idx="99">
                  <c:v>42120</c:v>
                </c:pt>
                <c:pt idx="100">
                  <c:v>42150</c:v>
                </c:pt>
                <c:pt idx="101">
                  <c:v>42181</c:v>
                </c:pt>
                <c:pt idx="102">
                  <c:v>42211</c:v>
                </c:pt>
                <c:pt idx="103">
                  <c:v>42222</c:v>
                </c:pt>
                <c:pt idx="104">
                  <c:v>42264</c:v>
                </c:pt>
                <c:pt idx="105">
                  <c:v>42306</c:v>
                </c:pt>
              </c:numCache>
            </c:numRef>
          </c:cat>
          <c:val>
            <c:numRef>
              <c:f>Figure1!$B$54:$DC$54</c:f>
              <c:numCache>
                <c:formatCode>0</c:formatCode>
                <c:ptCount val="106"/>
                <c:pt idx="0">
                  <c:v>-8630</c:v>
                </c:pt>
                <c:pt idx="1">
                  <c:v>-8942</c:v>
                </c:pt>
                <c:pt idx="2">
                  <c:v>-8199</c:v>
                </c:pt>
                <c:pt idx="3">
                  <c:v>-9382</c:v>
                </c:pt>
                <c:pt idx="4">
                  <c:v>-9436</c:v>
                </c:pt>
                <c:pt idx="5">
                  <c:v>-9219</c:v>
                </c:pt>
                <c:pt idx="6">
                  <c:v>-7352</c:v>
                </c:pt>
                <c:pt idx="7">
                  <c:v>-9434</c:v>
                </c:pt>
                <c:pt idx="8">
                  <c:v>-10141</c:v>
                </c:pt>
                <c:pt idx="9">
                  <c:v>-11136</c:v>
                </c:pt>
                <c:pt idx="10">
                  <c:v>-11707</c:v>
                </c:pt>
                <c:pt idx="11">
                  <c:v>-6206</c:v>
                </c:pt>
                <c:pt idx="12">
                  <c:v>-11836</c:v>
                </c:pt>
                <c:pt idx="13">
                  <c:v>-11431</c:v>
                </c:pt>
                <c:pt idx="14">
                  <c:v>-10710</c:v>
                </c:pt>
                <c:pt idx="15">
                  <c:v>-12298</c:v>
                </c:pt>
                <c:pt idx="16">
                  <c:v>-13285</c:v>
                </c:pt>
                <c:pt idx="17">
                  <c:v>-12606</c:v>
                </c:pt>
                <c:pt idx="18">
                  <c:v>-13371</c:v>
                </c:pt>
                <c:pt idx="19">
                  <c:v>-16503</c:v>
                </c:pt>
                <c:pt idx="20">
                  <c:v>-14220</c:v>
                </c:pt>
                <c:pt idx="21">
                  <c:v>-17153</c:v>
                </c:pt>
                <c:pt idx="22">
                  <c:v>-18670</c:v>
                </c:pt>
                <c:pt idx="23">
                  <c:v>-18953</c:v>
                </c:pt>
                <c:pt idx="24">
                  <c:v>-15974</c:v>
                </c:pt>
                <c:pt idx="25">
                  <c:v>-16378</c:v>
                </c:pt>
                <c:pt idx="26">
                  <c:v>-17169</c:v>
                </c:pt>
                <c:pt idx="27">
                  <c:v>-16070</c:v>
                </c:pt>
                <c:pt idx="28">
                  <c:v>-15926</c:v>
                </c:pt>
                <c:pt idx="29">
                  <c:v>-13662</c:v>
                </c:pt>
                <c:pt idx="30">
                  <c:v>-17892</c:v>
                </c:pt>
                <c:pt idx="31">
                  <c:v>-19636</c:v>
                </c:pt>
                <c:pt idx="32">
                  <c:v>-20292</c:v>
                </c:pt>
                <c:pt idx="33">
                  <c:v>-22210</c:v>
                </c:pt>
                <c:pt idx="34">
                  <c:v>-23517</c:v>
                </c:pt>
                <c:pt idx="35">
                  <c:v>-23436</c:v>
                </c:pt>
                <c:pt idx="36">
                  <c:v>-22176</c:v>
                </c:pt>
                <c:pt idx="37">
                  <c:v>-28626</c:v>
                </c:pt>
                <c:pt idx="38">
                  <c:v>-27712</c:v>
                </c:pt>
                <c:pt idx="39">
                  <c:v>-33791</c:v>
                </c:pt>
                <c:pt idx="40">
                  <c:v>-52814</c:v>
                </c:pt>
                <c:pt idx="41">
                  <c:v>-58087</c:v>
                </c:pt>
                <c:pt idx="42">
                  <c:v>-68158</c:v>
                </c:pt>
                <c:pt idx="43">
                  <c:v>-68860</c:v>
                </c:pt>
                <c:pt idx="44">
                  <c:v>-61293</c:v>
                </c:pt>
                <c:pt idx="45">
                  <c:v>-60513</c:v>
                </c:pt>
                <c:pt idx="46">
                  <c:v>-58620</c:v>
                </c:pt>
                <c:pt idx="47">
                  <c:v>-59912</c:v>
                </c:pt>
                <c:pt idx="48">
                  <c:v>-62189</c:v>
                </c:pt>
                <c:pt idx="49">
                  <c:v>-62212</c:v>
                </c:pt>
                <c:pt idx="50">
                  <c:v>-60316</c:v>
                </c:pt>
                <c:pt idx="51">
                  <c:v>-68844</c:v>
                </c:pt>
                <c:pt idx="52">
                  <c:v>-66538</c:v>
                </c:pt>
                <c:pt idx="53">
                  <c:v>-57259</c:v>
                </c:pt>
                <c:pt idx="54">
                  <c:v>-61945</c:v>
                </c:pt>
                <c:pt idx="55">
                  <c:v>-62536</c:v>
                </c:pt>
                <c:pt idx="56">
                  <c:v>-57235</c:v>
                </c:pt>
                <c:pt idx="57">
                  <c:v>-58732</c:v>
                </c:pt>
                <c:pt idx="58">
                  <c:v>-61719</c:v>
                </c:pt>
                <c:pt idx="59">
                  <c:v>-60923</c:v>
                </c:pt>
                <c:pt idx="60">
                  <c:v>-62646</c:v>
                </c:pt>
                <c:pt idx="61">
                  <c:v>-63979</c:v>
                </c:pt>
                <c:pt idx="62">
                  <c:v>-74539</c:v>
                </c:pt>
                <c:pt idx="63">
                  <c:v>-68810</c:v>
                </c:pt>
                <c:pt idx="64">
                  <c:v>-62690</c:v>
                </c:pt>
                <c:pt idx="65">
                  <c:v>-74324</c:v>
                </c:pt>
                <c:pt idx="66">
                  <c:v>-72515</c:v>
                </c:pt>
                <c:pt idx="67">
                  <c:v>-72027</c:v>
                </c:pt>
                <c:pt idx="68">
                  <c:v>-71723</c:v>
                </c:pt>
                <c:pt idx="69">
                  <c:v>-69601</c:v>
                </c:pt>
                <c:pt idx="70">
                  <c:v>-66609</c:v>
                </c:pt>
                <c:pt idx="71">
                  <c:v>-66026</c:v>
                </c:pt>
                <c:pt idx="72">
                  <c:v>-62923</c:v>
                </c:pt>
                <c:pt idx="73">
                  <c:v>-63369</c:v>
                </c:pt>
                <c:pt idx="74">
                  <c:v>-63225</c:v>
                </c:pt>
                <c:pt idx="75">
                  <c:v>-66258</c:v>
                </c:pt>
                <c:pt idx="76">
                  <c:v>-63186</c:v>
                </c:pt>
                <c:pt idx="77">
                  <c:v>-62947</c:v>
                </c:pt>
                <c:pt idx="78">
                  <c:v>-64745</c:v>
                </c:pt>
                <c:pt idx="79">
                  <c:v>-64398</c:v>
                </c:pt>
                <c:pt idx="80">
                  <c:v>-68364</c:v>
                </c:pt>
                <c:pt idx="81">
                  <c:v>-69564</c:v>
                </c:pt>
                <c:pt idx="82">
                  <c:v>-61185</c:v>
                </c:pt>
                <c:pt idx="83">
                  <c:v>-59565</c:v>
                </c:pt>
                <c:pt idx="84">
                  <c:v>-59070</c:v>
                </c:pt>
                <c:pt idx="85">
                  <c:v>-55989</c:v>
                </c:pt>
                <c:pt idx="86">
                  <c:v>-58360</c:v>
                </c:pt>
                <c:pt idx="87">
                  <c:v>-56583</c:v>
                </c:pt>
                <c:pt idx="88">
                  <c:v>-57374</c:v>
                </c:pt>
                <c:pt idx="89">
                  <c:v>-56027</c:v>
                </c:pt>
                <c:pt idx="90">
                  <c:v>-59912</c:v>
                </c:pt>
                <c:pt idx="91">
                  <c:v>-58114</c:v>
                </c:pt>
                <c:pt idx="92">
                  <c:v>-53997</c:v>
                </c:pt>
                <c:pt idx="93">
                  <c:v>-59429</c:v>
                </c:pt>
                <c:pt idx="94">
                  <c:v>-56658</c:v>
                </c:pt>
                <c:pt idx="95">
                  <c:v>-54591</c:v>
                </c:pt>
                <c:pt idx="96">
                  <c:v>-47504</c:v>
                </c:pt>
                <c:pt idx="97">
                  <c:v>-44035</c:v>
                </c:pt>
                <c:pt idx="98">
                  <c:v>-55358</c:v>
                </c:pt>
                <c:pt idx="99">
                  <c:v>-56927</c:v>
                </c:pt>
                <c:pt idx="100">
                  <c:v>-55744</c:v>
                </c:pt>
                <c:pt idx="101">
                  <c:v>-59433</c:v>
                </c:pt>
                <c:pt idx="102">
                  <c:v>-59053</c:v>
                </c:pt>
                <c:pt idx="103">
                  <c:v>-59706</c:v>
                </c:pt>
                <c:pt idx="104">
                  <c:v>-56382</c:v>
                </c:pt>
              </c:numCache>
            </c:numRef>
          </c:val>
          <c:smooth val="0"/>
        </c:ser>
        <c:ser>
          <c:idx val="3"/>
          <c:order val="8"/>
          <c:tx>
            <c:v>Spain</c:v>
          </c:tx>
          <c:spPr>
            <a:ln>
              <a:solidFill>
                <a:srgbClr val="FF0000"/>
              </a:solidFill>
            </a:ln>
          </c:spPr>
          <c:marker>
            <c:symbol val="none"/>
          </c:marker>
          <c:cat>
            <c:numRef>
              <c:f>Figure1!$B$40:$DC$40</c:f>
              <c:numCache>
                <c:formatCode>[$-407]mmm/\ yy;@</c:formatCode>
                <c:ptCount val="106"/>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41335</c:v>
                </c:pt>
                <c:pt idx="75">
                  <c:v>41367</c:v>
                </c:pt>
                <c:pt idx="76">
                  <c:v>41399</c:v>
                </c:pt>
                <c:pt idx="77">
                  <c:v>41431</c:v>
                </c:pt>
                <c:pt idx="78">
                  <c:v>41463</c:v>
                </c:pt>
                <c:pt idx="79">
                  <c:v>41495</c:v>
                </c:pt>
                <c:pt idx="80">
                  <c:v>41527</c:v>
                </c:pt>
                <c:pt idx="81">
                  <c:v>41559</c:v>
                </c:pt>
                <c:pt idx="82">
                  <c:v>41591</c:v>
                </c:pt>
                <c:pt idx="83">
                  <c:v>41623</c:v>
                </c:pt>
                <c:pt idx="84">
                  <c:v>41655</c:v>
                </c:pt>
                <c:pt idx="85">
                  <c:v>41687</c:v>
                </c:pt>
                <c:pt idx="86">
                  <c:v>41719</c:v>
                </c:pt>
                <c:pt idx="87">
                  <c:v>41751</c:v>
                </c:pt>
                <c:pt idx="88">
                  <c:v>41783</c:v>
                </c:pt>
                <c:pt idx="89">
                  <c:v>41815</c:v>
                </c:pt>
                <c:pt idx="90">
                  <c:v>41846</c:v>
                </c:pt>
                <c:pt idx="91">
                  <c:v>41877</c:v>
                </c:pt>
                <c:pt idx="92">
                  <c:v>41908</c:v>
                </c:pt>
                <c:pt idx="93">
                  <c:v>41938</c:v>
                </c:pt>
                <c:pt idx="94">
                  <c:v>41969</c:v>
                </c:pt>
                <c:pt idx="95">
                  <c:v>41999</c:v>
                </c:pt>
                <c:pt idx="96">
                  <c:v>42030</c:v>
                </c:pt>
                <c:pt idx="97">
                  <c:v>42061</c:v>
                </c:pt>
                <c:pt idx="98">
                  <c:v>42089</c:v>
                </c:pt>
                <c:pt idx="99">
                  <c:v>42120</c:v>
                </c:pt>
                <c:pt idx="100">
                  <c:v>42150</c:v>
                </c:pt>
                <c:pt idx="101">
                  <c:v>42181</c:v>
                </c:pt>
                <c:pt idx="102">
                  <c:v>42211</c:v>
                </c:pt>
                <c:pt idx="103">
                  <c:v>42222</c:v>
                </c:pt>
                <c:pt idx="104">
                  <c:v>42264</c:v>
                </c:pt>
                <c:pt idx="105">
                  <c:v>42306</c:v>
                </c:pt>
              </c:numCache>
            </c:numRef>
          </c:cat>
          <c:val>
            <c:numRef>
              <c:f>Figure1!$B$46:$DC$46</c:f>
              <c:numCache>
                <c:formatCode>0</c:formatCode>
                <c:ptCount val="106"/>
                <c:pt idx="0">
                  <c:v>22011</c:v>
                </c:pt>
                <c:pt idx="1">
                  <c:v>21757</c:v>
                </c:pt>
                <c:pt idx="2">
                  <c:v>21032</c:v>
                </c:pt>
                <c:pt idx="3">
                  <c:v>26289</c:v>
                </c:pt>
                <c:pt idx="4">
                  <c:v>32805</c:v>
                </c:pt>
                <c:pt idx="5">
                  <c:v>34802</c:v>
                </c:pt>
                <c:pt idx="6">
                  <c:v>27106</c:v>
                </c:pt>
                <c:pt idx="7">
                  <c:v>24045</c:v>
                </c:pt>
                <c:pt idx="8">
                  <c:v>17669</c:v>
                </c:pt>
                <c:pt idx="9">
                  <c:v>5873</c:v>
                </c:pt>
                <c:pt idx="10">
                  <c:v>-291</c:v>
                </c:pt>
                <c:pt idx="11" formatCode="General">
                  <c:v>-3275</c:v>
                </c:pt>
                <c:pt idx="12" formatCode="General">
                  <c:v>-8758</c:v>
                </c:pt>
                <c:pt idx="13" formatCode="General">
                  <c:v>-8820</c:v>
                </c:pt>
                <c:pt idx="14" formatCode="General">
                  <c:v>-1524</c:v>
                </c:pt>
                <c:pt idx="15" formatCode="General">
                  <c:v>-17392</c:v>
                </c:pt>
                <c:pt idx="16" formatCode="General">
                  <c:v>-13950</c:v>
                </c:pt>
                <c:pt idx="17" formatCode="General">
                  <c:v>-11893</c:v>
                </c:pt>
                <c:pt idx="18" formatCode="General">
                  <c:v>-19918</c:v>
                </c:pt>
                <c:pt idx="19" formatCode="General">
                  <c:v>-25539</c:v>
                </c:pt>
                <c:pt idx="20" formatCode="General">
                  <c:v>-23970</c:v>
                </c:pt>
                <c:pt idx="21" formatCode="General">
                  <c:v>-18329</c:v>
                </c:pt>
                <c:pt idx="22" formatCode="General">
                  <c:v>-26461</c:v>
                </c:pt>
                <c:pt idx="23" formatCode="General">
                  <c:v>-34989</c:v>
                </c:pt>
                <c:pt idx="24" formatCode="General">
                  <c:v>-32550</c:v>
                </c:pt>
                <c:pt idx="25" formatCode="General">
                  <c:v>-37522</c:v>
                </c:pt>
                <c:pt idx="26" formatCode="General">
                  <c:v>-32140</c:v>
                </c:pt>
                <c:pt idx="27" formatCode="General">
                  <c:v>-25762</c:v>
                </c:pt>
                <c:pt idx="28" formatCode="General">
                  <c:v>-26939</c:v>
                </c:pt>
                <c:pt idx="29" formatCode="General">
                  <c:v>-35260</c:v>
                </c:pt>
                <c:pt idx="30" formatCode="General">
                  <c:v>-39275</c:v>
                </c:pt>
                <c:pt idx="31" formatCode="General">
                  <c:v>-45374</c:v>
                </c:pt>
                <c:pt idx="32" formatCode="General">
                  <c:v>-47375</c:v>
                </c:pt>
                <c:pt idx="33" formatCode="General">
                  <c:v>-41211</c:v>
                </c:pt>
                <c:pt idx="34" formatCode="General">
                  <c:v>-29553</c:v>
                </c:pt>
                <c:pt idx="35" formatCode="General">
                  <c:v>-41135</c:v>
                </c:pt>
                <c:pt idx="36" formatCode="General">
                  <c:v>-37405</c:v>
                </c:pt>
                <c:pt idx="37" formatCode="General">
                  <c:v>-41703</c:v>
                </c:pt>
                <c:pt idx="38" formatCode="General">
                  <c:v>-43306</c:v>
                </c:pt>
                <c:pt idx="39" formatCode="General">
                  <c:v>-35739</c:v>
                </c:pt>
                <c:pt idx="40" formatCode="General">
                  <c:v>-78140</c:v>
                </c:pt>
                <c:pt idx="41" formatCode="General">
                  <c:v>-105618</c:v>
                </c:pt>
                <c:pt idx="42" formatCode="General">
                  <c:v>-102066</c:v>
                </c:pt>
                <c:pt idx="43" formatCode="General">
                  <c:v>-84097</c:v>
                </c:pt>
                <c:pt idx="44" formatCode="General">
                  <c:v>-59131</c:v>
                </c:pt>
                <c:pt idx="45" formatCode="General">
                  <c:v>-43038</c:v>
                </c:pt>
                <c:pt idx="46" formatCode="General">
                  <c:v>-42955</c:v>
                </c:pt>
                <c:pt idx="47" formatCode="General">
                  <c:v>-50923</c:v>
                </c:pt>
                <c:pt idx="48" formatCode="General">
                  <c:v>-48087</c:v>
                </c:pt>
                <c:pt idx="49" formatCode="General">
                  <c:v>-42965</c:v>
                </c:pt>
                <c:pt idx="50" formatCode="General">
                  <c:v>-40028</c:v>
                </c:pt>
                <c:pt idx="51" formatCode="General">
                  <c:v>-37533</c:v>
                </c:pt>
                <c:pt idx="52" formatCode="General">
                  <c:v>-53063</c:v>
                </c:pt>
                <c:pt idx="53" formatCode="General">
                  <c:v>-45360</c:v>
                </c:pt>
                <c:pt idx="54" formatCode="General">
                  <c:v>-56672</c:v>
                </c:pt>
                <c:pt idx="55" formatCode="General">
                  <c:v>-78224</c:v>
                </c:pt>
                <c:pt idx="56" formatCode="General">
                  <c:v>-88620</c:v>
                </c:pt>
                <c:pt idx="57" formatCode="General">
                  <c:v>-108487</c:v>
                </c:pt>
                <c:pt idx="58" formatCode="General">
                  <c:v>-137178</c:v>
                </c:pt>
                <c:pt idx="59" formatCode="General">
                  <c:v>-174978</c:v>
                </c:pt>
                <c:pt idx="60" formatCode="General">
                  <c:v>-183787</c:v>
                </c:pt>
                <c:pt idx="61" formatCode="General">
                  <c:v>-211426</c:v>
                </c:pt>
                <c:pt idx="62" formatCode="General">
                  <c:v>-276033</c:v>
                </c:pt>
                <c:pt idx="63" formatCode="General">
                  <c:v>-302840</c:v>
                </c:pt>
                <c:pt idx="64" formatCode="General">
                  <c:v>-345106</c:v>
                </c:pt>
                <c:pt idx="65">
                  <c:v>-408419.66610703</c:v>
                </c:pt>
                <c:pt idx="66">
                  <c:v>-423272.20067499997</c:v>
                </c:pt>
                <c:pt idx="67">
                  <c:v>-434427.62816626998</c:v>
                </c:pt>
                <c:pt idx="68">
                  <c:v>-400140.61367985001</c:v>
                </c:pt>
                <c:pt idx="69">
                  <c:v>-380436.58727433998</c:v>
                </c:pt>
                <c:pt idx="70">
                  <c:v>-366048.23374449997</c:v>
                </c:pt>
                <c:pt idx="71">
                  <c:v>-337344</c:v>
                </c:pt>
                <c:pt idx="72">
                  <c:v>-309414</c:v>
                </c:pt>
                <c:pt idx="73">
                  <c:v>-297127.90494615998</c:v>
                </c:pt>
                <c:pt idx="74">
                  <c:v>-296902</c:v>
                </c:pt>
                <c:pt idx="75">
                  <c:v>-289121.04446409998</c:v>
                </c:pt>
                <c:pt idx="76">
                  <c:v>-284901.28999999998</c:v>
                </c:pt>
                <c:pt idx="77">
                  <c:v>-282598.82875808002</c:v>
                </c:pt>
                <c:pt idx="78">
                  <c:v>-281423.84776574001</c:v>
                </c:pt>
                <c:pt idx="79">
                  <c:v>-281587.65363178001</c:v>
                </c:pt>
                <c:pt idx="80">
                  <c:v>-268525.05041700997</c:v>
                </c:pt>
                <c:pt idx="81">
                  <c:v>-264183.88737071003</c:v>
                </c:pt>
                <c:pt idx="82">
                  <c:v>-241255.42764518</c:v>
                </c:pt>
                <c:pt idx="83" formatCode="General">
                  <c:v>-213685</c:v>
                </c:pt>
                <c:pt idx="84">
                  <c:v>-221095.85705796999</c:v>
                </c:pt>
                <c:pt idx="85">
                  <c:v>-232097.95545538</c:v>
                </c:pt>
                <c:pt idx="86">
                  <c:v>-227049.19599273</c:v>
                </c:pt>
                <c:pt idx="87">
                  <c:v>-230520.85653393</c:v>
                </c:pt>
                <c:pt idx="88">
                  <c:v>-224836.83205364001</c:v>
                </c:pt>
                <c:pt idx="89">
                  <c:v>-209470.29981890001</c:v>
                </c:pt>
                <c:pt idx="90">
                  <c:v>-216437.14679393001</c:v>
                </c:pt>
                <c:pt idx="91">
                  <c:v>-213301.69361819001</c:v>
                </c:pt>
                <c:pt idx="92">
                  <c:v>-211653.44522269</c:v>
                </c:pt>
                <c:pt idx="93">
                  <c:v>-201469.71623722999</c:v>
                </c:pt>
                <c:pt idx="94">
                  <c:v>-192274.56009173</c:v>
                </c:pt>
                <c:pt idx="95">
                  <c:v>-189865</c:v>
                </c:pt>
                <c:pt idx="96">
                  <c:v>-191917</c:v>
                </c:pt>
                <c:pt idx="97">
                  <c:v>-192417</c:v>
                </c:pt>
                <c:pt idx="98">
                  <c:v>-212377</c:v>
                </c:pt>
                <c:pt idx="99">
                  <c:v>-207439</c:v>
                </c:pt>
                <c:pt idx="100">
                  <c:v>-212015</c:v>
                </c:pt>
                <c:pt idx="101">
                  <c:v>-227487</c:v>
                </c:pt>
                <c:pt idx="102">
                  <c:v>-227689.10606399001</c:v>
                </c:pt>
                <c:pt idx="103">
                  <c:v>-229663.05279834999</c:v>
                </c:pt>
                <c:pt idx="104">
                  <c:v>-228278.47757181001</c:v>
                </c:pt>
                <c:pt idx="105">
                  <c:v>-227156.35913309001</c:v>
                </c:pt>
              </c:numCache>
            </c:numRef>
          </c:val>
          <c:smooth val="0"/>
        </c:ser>
        <c:ser>
          <c:idx val="9"/>
          <c:order val="9"/>
          <c:tx>
            <c:v>Luxembourg</c:v>
          </c:tx>
          <c:spPr>
            <a:ln>
              <a:solidFill>
                <a:srgbClr val="00B050"/>
              </a:solidFill>
            </a:ln>
          </c:spPr>
          <c:marker>
            <c:symbol val="none"/>
          </c:marker>
          <c:cat>
            <c:numRef>
              <c:f>Figure1!$B$40:$DC$40</c:f>
              <c:numCache>
                <c:formatCode>[$-407]mmm/\ yy;@</c:formatCode>
                <c:ptCount val="106"/>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41335</c:v>
                </c:pt>
                <c:pt idx="75">
                  <c:v>41367</c:v>
                </c:pt>
                <c:pt idx="76">
                  <c:v>41399</c:v>
                </c:pt>
                <c:pt idx="77">
                  <c:v>41431</c:v>
                </c:pt>
                <c:pt idx="78">
                  <c:v>41463</c:v>
                </c:pt>
                <c:pt idx="79">
                  <c:v>41495</c:v>
                </c:pt>
                <c:pt idx="80">
                  <c:v>41527</c:v>
                </c:pt>
                <c:pt idx="81">
                  <c:v>41559</c:v>
                </c:pt>
                <c:pt idx="82">
                  <c:v>41591</c:v>
                </c:pt>
                <c:pt idx="83">
                  <c:v>41623</c:v>
                </c:pt>
                <c:pt idx="84">
                  <c:v>41655</c:v>
                </c:pt>
                <c:pt idx="85">
                  <c:v>41687</c:v>
                </c:pt>
                <c:pt idx="86">
                  <c:v>41719</c:v>
                </c:pt>
                <c:pt idx="87">
                  <c:v>41751</c:v>
                </c:pt>
                <c:pt idx="88">
                  <c:v>41783</c:v>
                </c:pt>
                <c:pt idx="89">
                  <c:v>41815</c:v>
                </c:pt>
                <c:pt idx="90">
                  <c:v>41846</c:v>
                </c:pt>
                <c:pt idx="91">
                  <c:v>41877</c:v>
                </c:pt>
                <c:pt idx="92">
                  <c:v>41908</c:v>
                </c:pt>
                <c:pt idx="93">
                  <c:v>41938</c:v>
                </c:pt>
                <c:pt idx="94">
                  <c:v>41969</c:v>
                </c:pt>
                <c:pt idx="95">
                  <c:v>41999</c:v>
                </c:pt>
                <c:pt idx="96">
                  <c:v>42030</c:v>
                </c:pt>
                <c:pt idx="97">
                  <c:v>42061</c:v>
                </c:pt>
                <c:pt idx="98">
                  <c:v>42089</c:v>
                </c:pt>
                <c:pt idx="99">
                  <c:v>42120</c:v>
                </c:pt>
                <c:pt idx="100">
                  <c:v>42150</c:v>
                </c:pt>
                <c:pt idx="101">
                  <c:v>42181</c:v>
                </c:pt>
                <c:pt idx="102">
                  <c:v>42211</c:v>
                </c:pt>
                <c:pt idx="103">
                  <c:v>42222</c:v>
                </c:pt>
                <c:pt idx="104">
                  <c:v>42264</c:v>
                </c:pt>
                <c:pt idx="105">
                  <c:v>42306</c:v>
                </c:pt>
              </c:numCache>
            </c:numRef>
          </c:cat>
          <c:val>
            <c:numRef>
              <c:f>Figure1!$B$50:$DC$50</c:f>
              <c:numCache>
                <c:formatCode>0</c:formatCode>
                <c:ptCount val="106"/>
                <c:pt idx="0">
                  <c:v>6087</c:v>
                </c:pt>
                <c:pt idx="1">
                  <c:v>2794</c:v>
                </c:pt>
                <c:pt idx="2">
                  <c:v>5955</c:v>
                </c:pt>
                <c:pt idx="3">
                  <c:v>8014</c:v>
                </c:pt>
                <c:pt idx="4">
                  <c:v>5231</c:v>
                </c:pt>
                <c:pt idx="5">
                  <c:v>3065</c:v>
                </c:pt>
                <c:pt idx="6">
                  <c:v>6510</c:v>
                </c:pt>
                <c:pt idx="7">
                  <c:v>15265</c:v>
                </c:pt>
                <c:pt idx="8">
                  <c:v>9928</c:v>
                </c:pt>
                <c:pt idx="9">
                  <c:v>15261</c:v>
                </c:pt>
                <c:pt idx="10">
                  <c:v>19021</c:v>
                </c:pt>
                <c:pt idx="11">
                  <c:v>18428</c:v>
                </c:pt>
                <c:pt idx="12">
                  <c:v>21930</c:v>
                </c:pt>
                <c:pt idx="13">
                  <c:v>20434</c:v>
                </c:pt>
                <c:pt idx="14">
                  <c:v>18473</c:v>
                </c:pt>
                <c:pt idx="15">
                  <c:v>20626</c:v>
                </c:pt>
                <c:pt idx="16">
                  <c:v>19691</c:v>
                </c:pt>
                <c:pt idx="17">
                  <c:v>9169</c:v>
                </c:pt>
                <c:pt idx="18">
                  <c:v>16256</c:v>
                </c:pt>
                <c:pt idx="19">
                  <c:v>18302</c:v>
                </c:pt>
                <c:pt idx="20">
                  <c:v>17026</c:v>
                </c:pt>
                <c:pt idx="21">
                  <c:v>6252</c:v>
                </c:pt>
                <c:pt idx="22">
                  <c:v>22186</c:v>
                </c:pt>
                <c:pt idx="23">
                  <c:v>42225</c:v>
                </c:pt>
                <c:pt idx="24">
                  <c:v>24741</c:v>
                </c:pt>
                <c:pt idx="25">
                  <c:v>28345</c:v>
                </c:pt>
                <c:pt idx="26">
                  <c:v>34016</c:v>
                </c:pt>
                <c:pt idx="27">
                  <c:v>31789</c:v>
                </c:pt>
                <c:pt idx="28">
                  <c:v>30869</c:v>
                </c:pt>
                <c:pt idx="29">
                  <c:v>34088</c:v>
                </c:pt>
                <c:pt idx="30">
                  <c:v>41541</c:v>
                </c:pt>
                <c:pt idx="31">
                  <c:v>44787</c:v>
                </c:pt>
                <c:pt idx="32">
                  <c:v>55850</c:v>
                </c:pt>
                <c:pt idx="33">
                  <c:v>47367</c:v>
                </c:pt>
                <c:pt idx="34">
                  <c:v>48478</c:v>
                </c:pt>
                <c:pt idx="35">
                  <c:v>52618</c:v>
                </c:pt>
                <c:pt idx="36">
                  <c:v>50436</c:v>
                </c:pt>
                <c:pt idx="37">
                  <c:v>50924</c:v>
                </c:pt>
                <c:pt idx="38">
                  <c:v>52828</c:v>
                </c:pt>
                <c:pt idx="39">
                  <c:v>56053</c:v>
                </c:pt>
                <c:pt idx="40">
                  <c:v>64102</c:v>
                </c:pt>
                <c:pt idx="41">
                  <c:v>81786</c:v>
                </c:pt>
                <c:pt idx="42">
                  <c:v>68614</c:v>
                </c:pt>
                <c:pt idx="43">
                  <c:v>67577</c:v>
                </c:pt>
                <c:pt idx="44">
                  <c:v>67138</c:v>
                </c:pt>
                <c:pt idx="45">
                  <c:v>68725</c:v>
                </c:pt>
                <c:pt idx="46">
                  <c:v>97507</c:v>
                </c:pt>
                <c:pt idx="47">
                  <c:v>68043</c:v>
                </c:pt>
                <c:pt idx="48">
                  <c:v>68064</c:v>
                </c:pt>
                <c:pt idx="49">
                  <c:v>69849</c:v>
                </c:pt>
                <c:pt idx="50">
                  <c:v>68708</c:v>
                </c:pt>
                <c:pt idx="51">
                  <c:v>68282</c:v>
                </c:pt>
                <c:pt idx="52">
                  <c:v>70984</c:v>
                </c:pt>
                <c:pt idx="53">
                  <c:v>69889</c:v>
                </c:pt>
                <c:pt idx="54">
                  <c:v>76410</c:v>
                </c:pt>
                <c:pt idx="55">
                  <c:v>72355</c:v>
                </c:pt>
                <c:pt idx="56">
                  <c:v>84376</c:v>
                </c:pt>
                <c:pt idx="57">
                  <c:v>83360</c:v>
                </c:pt>
                <c:pt idx="58">
                  <c:v>97507</c:v>
                </c:pt>
                <c:pt idx="59">
                  <c:v>109547</c:v>
                </c:pt>
                <c:pt idx="60">
                  <c:v>103648</c:v>
                </c:pt>
                <c:pt idx="61">
                  <c:v>98420</c:v>
                </c:pt>
                <c:pt idx="62">
                  <c:v>115228</c:v>
                </c:pt>
                <c:pt idx="63">
                  <c:v>120420</c:v>
                </c:pt>
                <c:pt idx="64">
                  <c:v>124113</c:v>
                </c:pt>
                <c:pt idx="65" formatCode="General">
                  <c:v>125382</c:v>
                </c:pt>
                <c:pt idx="66" formatCode="General">
                  <c:v>124119</c:v>
                </c:pt>
                <c:pt idx="67">
                  <c:v>116684</c:v>
                </c:pt>
                <c:pt idx="68">
                  <c:v>113263</c:v>
                </c:pt>
                <c:pt idx="69">
                  <c:v>109486</c:v>
                </c:pt>
                <c:pt idx="70">
                  <c:v>105401</c:v>
                </c:pt>
                <c:pt idx="71">
                  <c:v>106286</c:v>
                </c:pt>
                <c:pt idx="72">
                  <c:v>99165</c:v>
                </c:pt>
                <c:pt idx="73">
                  <c:v>98258</c:v>
                </c:pt>
                <c:pt idx="74">
                  <c:v>102780</c:v>
                </c:pt>
                <c:pt idx="75">
                  <c:v>103737</c:v>
                </c:pt>
                <c:pt idx="76">
                  <c:v>99237</c:v>
                </c:pt>
                <c:pt idx="77">
                  <c:v>103402</c:v>
                </c:pt>
                <c:pt idx="78">
                  <c:v>100568</c:v>
                </c:pt>
                <c:pt idx="79">
                  <c:v>105208</c:v>
                </c:pt>
                <c:pt idx="80">
                  <c:v>102746</c:v>
                </c:pt>
                <c:pt idx="81">
                  <c:v>104343</c:v>
                </c:pt>
                <c:pt idx="82">
                  <c:v>103406</c:v>
                </c:pt>
                <c:pt idx="83">
                  <c:v>103793</c:v>
                </c:pt>
                <c:pt idx="84">
                  <c:v>105523</c:v>
                </c:pt>
                <c:pt idx="85">
                  <c:v>103674</c:v>
                </c:pt>
                <c:pt idx="86">
                  <c:v>105493</c:v>
                </c:pt>
                <c:pt idx="87">
                  <c:v>108263</c:v>
                </c:pt>
                <c:pt idx="88">
                  <c:v>105425</c:v>
                </c:pt>
                <c:pt idx="89">
                  <c:v>104878</c:v>
                </c:pt>
                <c:pt idx="90">
                  <c:v>103199</c:v>
                </c:pt>
                <c:pt idx="91">
                  <c:v>100672</c:v>
                </c:pt>
                <c:pt idx="92">
                  <c:v>105914</c:v>
                </c:pt>
                <c:pt idx="93">
                  <c:v>112568</c:v>
                </c:pt>
                <c:pt idx="94">
                  <c:v>107208</c:v>
                </c:pt>
                <c:pt idx="95">
                  <c:v>105238</c:v>
                </c:pt>
                <c:pt idx="96">
                  <c:v>106722</c:v>
                </c:pt>
                <c:pt idx="97">
                  <c:v>103421</c:v>
                </c:pt>
                <c:pt idx="98">
                  <c:v>109432</c:v>
                </c:pt>
                <c:pt idx="99">
                  <c:v>118312</c:v>
                </c:pt>
                <c:pt idx="100">
                  <c:v>114751</c:v>
                </c:pt>
                <c:pt idx="101">
                  <c:v>113671</c:v>
                </c:pt>
                <c:pt idx="102">
                  <c:v>116949</c:v>
                </c:pt>
                <c:pt idx="103">
                  <c:v>116827</c:v>
                </c:pt>
                <c:pt idx="104">
                  <c:v>129926</c:v>
                </c:pt>
              </c:numCache>
            </c:numRef>
          </c:val>
          <c:smooth val="0"/>
        </c:ser>
        <c:dLbls>
          <c:showLegendKey val="0"/>
          <c:showVal val="0"/>
          <c:showCatName val="0"/>
          <c:showSerName val="0"/>
          <c:showPercent val="0"/>
          <c:showBubbleSize val="0"/>
        </c:dLbls>
        <c:marker val="1"/>
        <c:smooth val="0"/>
        <c:axId val="125414400"/>
        <c:axId val="128390656"/>
      </c:lineChart>
      <c:dateAx>
        <c:axId val="125414400"/>
        <c:scaling>
          <c:orientation val="minMax"/>
        </c:scaling>
        <c:delete val="0"/>
        <c:axPos val="b"/>
        <c:title>
          <c:tx>
            <c:rich>
              <a:bodyPr/>
              <a:lstStyle/>
              <a:p>
                <a:pPr algn="l">
                  <a:defRPr/>
                </a:pPr>
                <a:r>
                  <a:rPr lang="de-DE" sz="1100" b="1" i="0" baseline="0">
                    <a:effectLst/>
                  </a:rPr>
                  <a:t>Euro Crisis Monitor</a:t>
                </a:r>
                <a:br>
                  <a:rPr lang="de-DE" sz="1100" b="1" i="0" baseline="0">
                    <a:effectLst/>
                  </a:rPr>
                </a:br>
                <a:r>
                  <a:rPr lang="de-DE" sz="1100" b="1" i="0" baseline="0">
                    <a:effectLst/>
                  </a:rPr>
                  <a:t>Institute of Empirical Economic Research 	</a:t>
                </a:r>
                <a:endParaRPr lang="de-DE" sz="1100">
                  <a:effectLst/>
                </a:endParaRPr>
              </a:p>
              <a:p>
                <a:pPr algn="l">
                  <a:defRPr/>
                </a:pPr>
                <a:r>
                  <a:rPr lang="de-DE" sz="1100" b="1" i="0" baseline="0">
                    <a:effectLst/>
                  </a:rPr>
                  <a:t>Osnabrück University</a:t>
                </a:r>
                <a:endParaRPr lang="de-DE" sz="1100">
                  <a:effectLst/>
                </a:endParaRPr>
              </a:p>
            </c:rich>
          </c:tx>
          <c:layout>
            <c:manualLayout>
              <c:xMode val="edge"/>
              <c:yMode val="edge"/>
              <c:x val="5.3534759626571116E-2"/>
              <c:y val="0.90178199909543189"/>
            </c:manualLayout>
          </c:layout>
          <c:overlay val="0"/>
        </c:title>
        <c:numFmt formatCode="[$-409]mmm\-yy;@" sourceLinked="0"/>
        <c:majorTickMark val="cross"/>
        <c:minorTickMark val="out"/>
        <c:tickLblPos val="low"/>
        <c:spPr>
          <a:ln w="22225">
            <a:solidFill>
              <a:schemeClr val="tx1"/>
            </a:solidFill>
          </a:ln>
        </c:spPr>
        <c:txPr>
          <a:bodyPr rot="-2700000"/>
          <a:lstStyle/>
          <a:p>
            <a:pPr>
              <a:defRPr sz="1400" b="1"/>
            </a:pPr>
            <a:endParaRPr lang="de-DE"/>
          </a:p>
        </c:txPr>
        <c:crossAx val="128390656"/>
        <c:crosses val="autoZero"/>
        <c:auto val="1"/>
        <c:lblOffset val="100"/>
        <c:baseTimeUnit val="months"/>
        <c:majorUnit val="7"/>
        <c:majorTimeUnit val="months"/>
      </c:dateAx>
      <c:valAx>
        <c:axId val="128390656"/>
        <c:scaling>
          <c:orientation val="minMax"/>
          <c:max val="750000"/>
          <c:min val="-450000"/>
        </c:scaling>
        <c:delete val="0"/>
        <c:axPos val="l"/>
        <c:numFmt formatCode="#,##0" sourceLinked="0"/>
        <c:majorTickMark val="out"/>
        <c:minorTickMark val="none"/>
        <c:tickLblPos val="nextTo"/>
        <c:txPr>
          <a:bodyPr/>
          <a:lstStyle/>
          <a:p>
            <a:pPr>
              <a:defRPr sz="1400" b="1"/>
            </a:pPr>
            <a:endParaRPr lang="de-DE"/>
          </a:p>
        </c:txPr>
        <c:crossAx val="125414400"/>
        <c:crosses val="autoZero"/>
        <c:crossBetween val="midCat"/>
        <c:majorUnit val="100000"/>
        <c:dispUnits>
          <c:builtInUnit val="thousands"/>
        </c:dispUnits>
      </c:valAx>
    </c:plotArea>
    <c:legend>
      <c:legendPos val="r"/>
      <c:layout>
        <c:manualLayout>
          <c:xMode val="edge"/>
          <c:yMode val="edge"/>
          <c:x val="8.55215868564662E-2"/>
          <c:y val="0.10513502637136435"/>
          <c:w val="0.34451120883455288"/>
          <c:h val="0.19377429246038957"/>
        </c:manualLayout>
      </c:layout>
      <c:overlay val="1"/>
      <c:spPr>
        <a:solidFill>
          <a:schemeClr val="bg1"/>
        </a:solidFill>
        <a:ln>
          <a:noFill/>
        </a:ln>
      </c:spPr>
      <c:txPr>
        <a:bodyPr/>
        <a:lstStyle/>
        <a:p>
          <a:pPr>
            <a:defRPr sz="1600" b="1"/>
          </a:pPr>
          <a:endParaRPr lang="de-DE"/>
        </a:p>
      </c:txPr>
    </c:legend>
    <c:plotVisOnly val="1"/>
    <c:dispBlanksAs val="span"/>
    <c:showDLblsOverMax val="0"/>
  </c:chart>
  <c:printSettings>
    <c:headerFooter/>
    <c:pageMargins b="0.78740157499999996" l="0.70000000000000062" r="0.70000000000000062" t="0.78740157499999996"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2400" b="1" i="0" u="none" strike="noStrike" kern="1200" baseline="0">
                <a:solidFill>
                  <a:sysClr val="windowText" lastClr="000000"/>
                </a:solidFill>
                <a:latin typeface="+mn-lt"/>
                <a:ea typeface="+mn-ea"/>
                <a:cs typeface="+mn-cs"/>
              </a:defRPr>
            </a:pPr>
            <a:r>
              <a:rPr lang="de-DE" sz="2400" b="1" i="0" u="none" strike="noStrike" baseline="0">
                <a:effectLst/>
              </a:rPr>
              <a:t>Target2-Balances</a:t>
            </a:r>
            <a:r>
              <a:rPr lang="en-US" sz="2400"/>
              <a:t> [bn €]</a:t>
            </a:r>
            <a:br>
              <a:rPr lang="en-US" sz="2400"/>
            </a:br>
            <a:r>
              <a:rPr lang="en-US" sz="1400" b="0" i="0" baseline="0">
                <a:effectLst/>
              </a:rPr>
              <a:t>DNLF = Germany, Netherlands, Luxembourg, Finland</a:t>
            </a:r>
            <a:br>
              <a:rPr lang="en-US" sz="1400" b="0" i="0" baseline="0">
                <a:effectLst/>
              </a:rPr>
            </a:br>
            <a:r>
              <a:rPr lang="en-US" sz="1400" b="0" i="0" baseline="0">
                <a:effectLst/>
              </a:rPr>
              <a:t>GIIPS = Greece, Italy, Ireland, Portugal, Spain</a:t>
            </a:r>
            <a:endParaRPr lang="en-US" sz="1400" b="0"/>
          </a:p>
        </c:rich>
      </c:tx>
      <c:layout/>
      <c:overlay val="0"/>
    </c:title>
    <c:autoTitleDeleted val="0"/>
    <c:plotArea>
      <c:layout/>
      <c:areaChart>
        <c:grouping val="standard"/>
        <c:varyColors val="0"/>
        <c:ser>
          <c:idx val="0"/>
          <c:order val="0"/>
          <c:tx>
            <c:strRef>
              <c:f>Figure1!$A$60</c:f>
              <c:strCache>
                <c:ptCount val="1"/>
                <c:pt idx="0">
                  <c:v>GIIPS</c:v>
                </c:pt>
              </c:strCache>
            </c:strRef>
          </c:tx>
          <c:dLbls>
            <c:dLbl>
              <c:idx val="59"/>
              <c:layout>
                <c:manualLayout>
                  <c:x val="7.6047454345530882E-2"/>
                  <c:y val="2.5523601631485131E-2"/>
                </c:manualLayout>
              </c:layout>
              <c:spPr>
                <a:noFill/>
                <a:ln>
                  <a:noFill/>
                </a:ln>
              </c:spPr>
              <c:txPr>
                <a:bodyPr/>
                <a:lstStyle/>
                <a:p>
                  <a:pPr>
                    <a:defRPr sz="1600" b="1"/>
                  </a:pPr>
                  <a:endParaRPr lang="de-DE"/>
                </a:p>
              </c:txPr>
              <c:showLegendKey val="0"/>
              <c:showVal val="0"/>
              <c:showCatName val="0"/>
              <c:showSerName val="1"/>
              <c:showPercent val="0"/>
              <c:showBubbleSize val="0"/>
              <c:extLst>
                <c:ext xmlns:c15="http://schemas.microsoft.com/office/drawing/2012/chart" uri="{CE6537A1-D6FC-4f65-9D91-7224C49458BB}">
                  <c15:layout/>
                </c:ext>
              </c:extLst>
            </c:dLbl>
            <c:spPr>
              <a:solidFill>
                <a:schemeClr val="bg1"/>
              </a:solidFill>
              <a:ln>
                <a:noFill/>
              </a:ln>
            </c:spPr>
            <c:txPr>
              <a:bodyPr/>
              <a:lstStyle/>
              <a:p>
                <a:pPr>
                  <a:defRPr sz="1600" b="1"/>
                </a:pPr>
                <a:endParaRPr lang="de-DE"/>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Figure1!$B$40:$DB$40</c:f>
              <c:numCache>
                <c:formatCode>[$-407]mmm/\ yy;@</c:formatCode>
                <c:ptCount val="105"/>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41335</c:v>
                </c:pt>
                <c:pt idx="75">
                  <c:v>41367</c:v>
                </c:pt>
                <c:pt idx="76">
                  <c:v>41399</c:v>
                </c:pt>
                <c:pt idx="77">
                  <c:v>41431</c:v>
                </c:pt>
                <c:pt idx="78">
                  <c:v>41463</c:v>
                </c:pt>
                <c:pt idx="79">
                  <c:v>41495</c:v>
                </c:pt>
                <c:pt idx="80">
                  <c:v>41527</c:v>
                </c:pt>
                <c:pt idx="81">
                  <c:v>41559</c:v>
                </c:pt>
                <c:pt idx="82">
                  <c:v>41591</c:v>
                </c:pt>
                <c:pt idx="83">
                  <c:v>41623</c:v>
                </c:pt>
                <c:pt idx="84">
                  <c:v>41655</c:v>
                </c:pt>
                <c:pt idx="85">
                  <c:v>41687</c:v>
                </c:pt>
                <c:pt idx="86">
                  <c:v>41719</c:v>
                </c:pt>
                <c:pt idx="87">
                  <c:v>41751</c:v>
                </c:pt>
                <c:pt idx="88">
                  <c:v>41783</c:v>
                </c:pt>
                <c:pt idx="89">
                  <c:v>41815</c:v>
                </c:pt>
                <c:pt idx="90">
                  <c:v>41846</c:v>
                </c:pt>
                <c:pt idx="91">
                  <c:v>41877</c:v>
                </c:pt>
                <c:pt idx="92">
                  <c:v>41908</c:v>
                </c:pt>
                <c:pt idx="93">
                  <c:v>41938</c:v>
                </c:pt>
                <c:pt idx="94">
                  <c:v>41969</c:v>
                </c:pt>
                <c:pt idx="95">
                  <c:v>41999</c:v>
                </c:pt>
                <c:pt idx="96">
                  <c:v>42030</c:v>
                </c:pt>
                <c:pt idx="97">
                  <c:v>42061</c:v>
                </c:pt>
                <c:pt idx="98">
                  <c:v>42089</c:v>
                </c:pt>
                <c:pt idx="99">
                  <c:v>42120</c:v>
                </c:pt>
                <c:pt idx="100">
                  <c:v>42150</c:v>
                </c:pt>
                <c:pt idx="101">
                  <c:v>42181</c:v>
                </c:pt>
                <c:pt idx="102">
                  <c:v>42211</c:v>
                </c:pt>
                <c:pt idx="103">
                  <c:v>42222</c:v>
                </c:pt>
                <c:pt idx="104">
                  <c:v>42264</c:v>
                </c:pt>
              </c:numCache>
            </c:numRef>
          </c:cat>
          <c:val>
            <c:numRef>
              <c:f>Figure1!$B$60:$DB$60</c:f>
              <c:numCache>
                <c:formatCode>0</c:formatCode>
                <c:ptCount val="105"/>
                <c:pt idx="0">
                  <c:v>22126</c:v>
                </c:pt>
                <c:pt idx="1">
                  <c:v>25097</c:v>
                </c:pt>
                <c:pt idx="2">
                  <c:v>22592</c:v>
                </c:pt>
                <c:pt idx="3">
                  <c:v>20555</c:v>
                </c:pt>
                <c:pt idx="4">
                  <c:v>27471</c:v>
                </c:pt>
                <c:pt idx="5">
                  <c:v>49447</c:v>
                </c:pt>
                <c:pt idx="6">
                  <c:v>45182</c:v>
                </c:pt>
                <c:pt idx="7">
                  <c:v>33133</c:v>
                </c:pt>
                <c:pt idx="8">
                  <c:v>22538</c:v>
                </c:pt>
                <c:pt idx="9">
                  <c:v>22000</c:v>
                </c:pt>
                <c:pt idx="10">
                  <c:v>3762</c:v>
                </c:pt>
                <c:pt idx="11">
                  <c:v>14930.764999999999</c:v>
                </c:pt>
                <c:pt idx="12">
                  <c:v>9618</c:v>
                </c:pt>
                <c:pt idx="13">
                  <c:v>13392</c:v>
                </c:pt>
                <c:pt idx="14">
                  <c:v>30615</c:v>
                </c:pt>
                <c:pt idx="15">
                  <c:v>9777</c:v>
                </c:pt>
                <c:pt idx="16">
                  <c:v>-20970</c:v>
                </c:pt>
                <c:pt idx="17">
                  <c:v>-3230</c:v>
                </c:pt>
                <c:pt idx="18">
                  <c:v>-8562</c:v>
                </c:pt>
                <c:pt idx="19">
                  <c:v>-6800</c:v>
                </c:pt>
                <c:pt idx="20">
                  <c:v>-43687</c:v>
                </c:pt>
                <c:pt idx="21">
                  <c:v>-74862</c:v>
                </c:pt>
                <c:pt idx="22">
                  <c:v>-91327</c:v>
                </c:pt>
                <c:pt idx="23">
                  <c:v>-110201.66399999999</c:v>
                </c:pt>
                <c:pt idx="24">
                  <c:v>-79807</c:v>
                </c:pt>
                <c:pt idx="25">
                  <c:v>-96860</c:v>
                </c:pt>
                <c:pt idx="26">
                  <c:v>-107388</c:v>
                </c:pt>
                <c:pt idx="27">
                  <c:v>-117827</c:v>
                </c:pt>
                <c:pt idx="28">
                  <c:v>-109198</c:v>
                </c:pt>
                <c:pt idx="29">
                  <c:v>-120353</c:v>
                </c:pt>
                <c:pt idx="30">
                  <c:v>-102895</c:v>
                </c:pt>
                <c:pt idx="31">
                  <c:v>-98299</c:v>
                </c:pt>
                <c:pt idx="32">
                  <c:v>-74394</c:v>
                </c:pt>
                <c:pt idx="33">
                  <c:v>-66464</c:v>
                </c:pt>
                <c:pt idx="34">
                  <c:v>-68924</c:v>
                </c:pt>
                <c:pt idx="35">
                  <c:v>-111849.90700000001</c:v>
                </c:pt>
                <c:pt idx="36">
                  <c:v>-84767</c:v>
                </c:pt>
                <c:pt idx="37">
                  <c:v>-111424</c:v>
                </c:pt>
                <c:pt idx="38">
                  <c:v>-122511</c:v>
                </c:pt>
                <c:pt idx="39">
                  <c:v>-152715</c:v>
                </c:pt>
                <c:pt idx="40">
                  <c:v>-232625</c:v>
                </c:pt>
                <c:pt idx="41">
                  <c:v>-290040</c:v>
                </c:pt>
                <c:pt idx="42">
                  <c:v>-283474</c:v>
                </c:pt>
                <c:pt idx="43">
                  <c:v>-281703</c:v>
                </c:pt>
                <c:pt idx="44">
                  <c:v>-286959</c:v>
                </c:pt>
                <c:pt idx="45">
                  <c:v>-283881</c:v>
                </c:pt>
                <c:pt idx="46">
                  <c:v>-302896</c:v>
                </c:pt>
                <c:pt idx="47">
                  <c:v>-339409.18200000003</c:v>
                </c:pt>
                <c:pt idx="48">
                  <c:v>-305985</c:v>
                </c:pt>
                <c:pt idx="49">
                  <c:v>-315843</c:v>
                </c:pt>
                <c:pt idx="50">
                  <c:v>-318417</c:v>
                </c:pt>
                <c:pt idx="51">
                  <c:v>-312390</c:v>
                </c:pt>
                <c:pt idx="52">
                  <c:v>-330695</c:v>
                </c:pt>
                <c:pt idx="53">
                  <c:v>-325012</c:v>
                </c:pt>
                <c:pt idx="54">
                  <c:v>-354677</c:v>
                </c:pt>
                <c:pt idx="55">
                  <c:v>-421245</c:v>
                </c:pt>
                <c:pt idx="56">
                  <c:v>-475741</c:v>
                </c:pt>
                <c:pt idx="57">
                  <c:v>-481489</c:v>
                </c:pt>
                <c:pt idx="58">
                  <c:v>-576956</c:v>
                </c:pt>
                <c:pt idx="59">
                  <c:v>-652463.85800000001</c:v>
                </c:pt>
                <c:pt idx="60">
                  <c:v>-643088</c:v>
                </c:pt>
                <c:pt idx="61">
                  <c:v>-679949</c:v>
                </c:pt>
                <c:pt idx="62">
                  <c:v>-824269</c:v>
                </c:pt>
                <c:pt idx="63">
                  <c:v>-851115</c:v>
                </c:pt>
                <c:pt idx="64">
                  <c:v>-885957</c:v>
                </c:pt>
                <c:pt idx="65">
                  <c:v>-966156.12910502998</c:v>
                </c:pt>
                <c:pt idx="66">
                  <c:v>-978814.24313299998</c:v>
                </c:pt>
                <c:pt idx="67">
                  <c:v>-999691.68823927001</c:v>
                </c:pt>
                <c:pt idx="68">
                  <c:v>-950626.52363185002</c:v>
                </c:pt>
                <c:pt idx="69">
                  <c:v>-916419.58727433998</c:v>
                </c:pt>
                <c:pt idx="70">
                  <c:v>-877732.99029850005</c:v>
                </c:pt>
                <c:pt idx="71">
                  <c:v>-836086.37454500003</c:v>
                </c:pt>
                <c:pt idx="72">
                  <c:v>-764951</c:v>
                </c:pt>
                <c:pt idx="73">
                  <c:v>-767516.10826815991</c:v>
                </c:pt>
                <c:pt idx="74">
                  <c:v>-737822.03402799997</c:v>
                </c:pt>
                <c:pt idx="75">
                  <c:v>-741135.86486810003</c:v>
                </c:pt>
                <c:pt idx="76">
                  <c:v>-706270.97915999999</c:v>
                </c:pt>
                <c:pt idx="77">
                  <c:v>-687157.79110508005</c:v>
                </c:pt>
                <c:pt idx="78">
                  <c:v>-667489.84813274001</c:v>
                </c:pt>
                <c:pt idx="79">
                  <c:v>-693129.00501277996</c:v>
                </c:pt>
                <c:pt idx="80">
                  <c:v>-680513.94333000993</c:v>
                </c:pt>
                <c:pt idx="81">
                  <c:v>-653552.49982271006</c:v>
                </c:pt>
                <c:pt idx="82">
                  <c:v>-623400.85550318006</c:v>
                </c:pt>
                <c:pt idx="83">
                  <c:v>-608610.82874899998</c:v>
                </c:pt>
                <c:pt idx="84">
                  <c:v>-585668.85705797002</c:v>
                </c:pt>
                <c:pt idx="85">
                  <c:v>-583155.84764737997</c:v>
                </c:pt>
                <c:pt idx="86">
                  <c:v>-575436.87112472998</c:v>
                </c:pt>
                <c:pt idx="87">
                  <c:v>-543268.12024593004</c:v>
                </c:pt>
                <c:pt idx="88">
                  <c:v>-522721.92668764002</c:v>
                </c:pt>
                <c:pt idx="89">
                  <c:v>-476835.82861189998</c:v>
                </c:pt>
                <c:pt idx="90">
                  <c:v>-468753.90873492998</c:v>
                </c:pt>
                <c:pt idx="91">
                  <c:v>-495710.30199419003</c:v>
                </c:pt>
                <c:pt idx="92">
                  <c:v>-523305.52847869002</c:v>
                </c:pt>
                <c:pt idx="93">
                  <c:v>-506256.76221823</c:v>
                </c:pt>
                <c:pt idx="94">
                  <c:v>-502656.23310373002</c:v>
                </c:pt>
                <c:pt idx="95">
                  <c:v>-525465.106914</c:v>
                </c:pt>
                <c:pt idx="96">
                  <c:v>-499320</c:v>
                </c:pt>
                <c:pt idx="97">
                  <c:v>-510851.736584</c:v>
                </c:pt>
                <c:pt idx="98">
                  <c:v>-580051.395319</c:v>
                </c:pt>
                <c:pt idx="99">
                  <c:v>-560361.56517199997</c:v>
                </c:pt>
                <c:pt idx="100">
                  <c:v>-543658.18442000006</c:v>
                </c:pt>
                <c:pt idx="101">
                  <c:v>-597294.70736700005</c:v>
                </c:pt>
                <c:pt idx="102">
                  <c:v>-598500.06977498997</c:v>
                </c:pt>
                <c:pt idx="103">
                  <c:v>-614430.01218035002</c:v>
                </c:pt>
                <c:pt idx="104">
                  <c:v>-633981.00587781006</c:v>
                </c:pt>
              </c:numCache>
            </c:numRef>
          </c:val>
        </c:ser>
        <c:ser>
          <c:idx val="1"/>
          <c:order val="1"/>
          <c:tx>
            <c:strRef>
              <c:f>Figure1!$A$61</c:f>
              <c:strCache>
                <c:ptCount val="1"/>
                <c:pt idx="0">
                  <c:v>DNLF</c:v>
                </c:pt>
              </c:strCache>
            </c:strRef>
          </c:tx>
          <c:dLbls>
            <c:dLbl>
              <c:idx val="58"/>
              <c:layout>
                <c:manualLayout>
                  <c:x val="8.7363196807511104E-2"/>
                  <c:y val="-4.9532405233587637E-2"/>
                </c:manualLayout>
              </c:layout>
              <c:showLegendKey val="0"/>
              <c:showVal val="0"/>
              <c:showCatName val="0"/>
              <c:showSerName val="1"/>
              <c:showPercent val="0"/>
              <c:showBubbleSize val="0"/>
              <c:extLst>
                <c:ext xmlns:c15="http://schemas.microsoft.com/office/drawing/2012/chart" uri="{CE6537A1-D6FC-4f65-9D91-7224C49458BB}">
                  <c15:layout/>
                </c:ext>
              </c:extLst>
            </c:dLbl>
            <c:spPr>
              <a:noFill/>
              <a:ln>
                <a:noFill/>
              </a:ln>
            </c:spPr>
            <c:txPr>
              <a:bodyPr/>
              <a:lstStyle/>
              <a:p>
                <a:pPr>
                  <a:defRPr sz="1600" b="1"/>
                </a:pPr>
                <a:endParaRPr lang="de-DE"/>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Figure1!$B$40:$DB$40</c:f>
              <c:numCache>
                <c:formatCode>[$-407]mmm/\ yy;@</c:formatCode>
                <c:ptCount val="105"/>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41335</c:v>
                </c:pt>
                <c:pt idx="75">
                  <c:v>41367</c:v>
                </c:pt>
                <c:pt idx="76">
                  <c:v>41399</c:v>
                </c:pt>
                <c:pt idx="77">
                  <c:v>41431</c:v>
                </c:pt>
                <c:pt idx="78">
                  <c:v>41463</c:v>
                </c:pt>
                <c:pt idx="79">
                  <c:v>41495</c:v>
                </c:pt>
                <c:pt idx="80">
                  <c:v>41527</c:v>
                </c:pt>
                <c:pt idx="81">
                  <c:v>41559</c:v>
                </c:pt>
                <c:pt idx="82">
                  <c:v>41591</c:v>
                </c:pt>
                <c:pt idx="83">
                  <c:v>41623</c:v>
                </c:pt>
                <c:pt idx="84">
                  <c:v>41655</c:v>
                </c:pt>
                <c:pt idx="85">
                  <c:v>41687</c:v>
                </c:pt>
                <c:pt idx="86">
                  <c:v>41719</c:v>
                </c:pt>
                <c:pt idx="87">
                  <c:v>41751</c:v>
                </c:pt>
                <c:pt idx="88">
                  <c:v>41783</c:v>
                </c:pt>
                <c:pt idx="89">
                  <c:v>41815</c:v>
                </c:pt>
                <c:pt idx="90">
                  <c:v>41846</c:v>
                </c:pt>
                <c:pt idx="91">
                  <c:v>41877</c:v>
                </c:pt>
                <c:pt idx="92">
                  <c:v>41908</c:v>
                </c:pt>
                <c:pt idx="93">
                  <c:v>41938</c:v>
                </c:pt>
                <c:pt idx="94">
                  <c:v>41969</c:v>
                </c:pt>
                <c:pt idx="95">
                  <c:v>41999</c:v>
                </c:pt>
                <c:pt idx="96">
                  <c:v>42030</c:v>
                </c:pt>
                <c:pt idx="97">
                  <c:v>42061</c:v>
                </c:pt>
                <c:pt idx="98">
                  <c:v>42089</c:v>
                </c:pt>
                <c:pt idx="99">
                  <c:v>42120</c:v>
                </c:pt>
                <c:pt idx="100">
                  <c:v>42150</c:v>
                </c:pt>
                <c:pt idx="101">
                  <c:v>42181</c:v>
                </c:pt>
                <c:pt idx="102">
                  <c:v>42211</c:v>
                </c:pt>
                <c:pt idx="103">
                  <c:v>42222</c:v>
                </c:pt>
                <c:pt idx="104">
                  <c:v>42264</c:v>
                </c:pt>
              </c:numCache>
            </c:numRef>
          </c:cat>
          <c:val>
            <c:numRef>
              <c:f>Figure1!$B$61:$DB$61</c:f>
              <c:numCache>
                <c:formatCode>0</c:formatCode>
                <c:ptCount val="105"/>
                <c:pt idx="0">
                  <c:v>21281.350278940001</c:v>
                </c:pt>
                <c:pt idx="1">
                  <c:v>23594.219050309999</c:v>
                </c:pt>
                <c:pt idx="2">
                  <c:v>30117.710499549998</c:v>
                </c:pt>
                <c:pt idx="3">
                  <c:v>22270.201681709998</c:v>
                </c:pt>
                <c:pt idx="4">
                  <c:v>24019.773388280002</c:v>
                </c:pt>
                <c:pt idx="5">
                  <c:v>15556.279060820001</c:v>
                </c:pt>
                <c:pt idx="6">
                  <c:v>17136.280054589999</c:v>
                </c:pt>
                <c:pt idx="7">
                  <c:v>52890.915477480004</c:v>
                </c:pt>
                <c:pt idx="8">
                  <c:v>55475.112737930001</c:v>
                </c:pt>
                <c:pt idx="9">
                  <c:v>64244.361804640001</c:v>
                </c:pt>
                <c:pt idx="10">
                  <c:v>77566.055871479999</c:v>
                </c:pt>
                <c:pt idx="11">
                  <c:v>71928.09948407</c:v>
                </c:pt>
                <c:pt idx="12">
                  <c:v>114399.32084510999</c:v>
                </c:pt>
                <c:pt idx="13">
                  <c:v>128325.49147223</c:v>
                </c:pt>
                <c:pt idx="14">
                  <c:v>110742.62202368</c:v>
                </c:pt>
                <c:pt idx="15">
                  <c:v>110377.91248634999</c:v>
                </c:pt>
                <c:pt idx="16">
                  <c:v>119546.22361419001</c:v>
                </c:pt>
                <c:pt idx="17">
                  <c:v>124077.62403932</c:v>
                </c:pt>
                <c:pt idx="18">
                  <c:v>120733.13750997001</c:v>
                </c:pt>
                <c:pt idx="19">
                  <c:v>130897.72761187</c:v>
                </c:pt>
                <c:pt idx="20">
                  <c:v>125766.19165767</c:v>
                </c:pt>
                <c:pt idx="21">
                  <c:v>81790.833855300007</c:v>
                </c:pt>
                <c:pt idx="22">
                  <c:v>120071.46384801999</c:v>
                </c:pt>
                <c:pt idx="23">
                  <c:v>142847.64405283</c:v>
                </c:pt>
                <c:pt idx="24">
                  <c:v>148283.52949402999</c:v>
                </c:pt>
                <c:pt idx="25">
                  <c:v>168802.35956419</c:v>
                </c:pt>
                <c:pt idx="26">
                  <c:v>165009.71981744</c:v>
                </c:pt>
                <c:pt idx="27">
                  <c:v>184804.93912027997</c:v>
                </c:pt>
                <c:pt idx="28">
                  <c:v>165867.86793139001</c:v>
                </c:pt>
                <c:pt idx="29">
                  <c:v>208813.80496768001</c:v>
                </c:pt>
                <c:pt idx="30">
                  <c:v>203738.84111576001</c:v>
                </c:pt>
                <c:pt idx="31">
                  <c:v>218484.68864720999</c:v>
                </c:pt>
                <c:pt idx="32">
                  <c:v>235294.27383550999</c:v>
                </c:pt>
                <c:pt idx="33">
                  <c:v>213294.43628011001</c:v>
                </c:pt>
                <c:pt idx="34">
                  <c:v>221453.51656446999</c:v>
                </c:pt>
                <c:pt idx="35">
                  <c:v>250195.78136031999</c:v>
                </c:pt>
                <c:pt idx="36">
                  <c:v>244759.85388961999</c:v>
                </c:pt>
                <c:pt idx="37">
                  <c:v>267374.27117759996</c:v>
                </c:pt>
                <c:pt idx="38">
                  <c:v>282371.79559617996</c:v>
                </c:pt>
                <c:pt idx="39">
                  <c:v>293477.02717660001</c:v>
                </c:pt>
                <c:pt idx="40">
                  <c:v>373042.99078523001</c:v>
                </c:pt>
                <c:pt idx="41">
                  <c:v>381032.56321572</c:v>
                </c:pt>
                <c:pt idx="42">
                  <c:v>391249.48809774005</c:v>
                </c:pt>
                <c:pt idx="43">
                  <c:v>402763.82091125002</c:v>
                </c:pt>
                <c:pt idx="44">
                  <c:v>415691.81341228</c:v>
                </c:pt>
                <c:pt idx="45">
                  <c:v>387949.22205697</c:v>
                </c:pt>
                <c:pt idx="46">
                  <c:v>433741.11794425</c:v>
                </c:pt>
                <c:pt idx="47">
                  <c:v>453784.96067326004</c:v>
                </c:pt>
                <c:pt idx="48">
                  <c:v>411914.20155941002</c:v>
                </c:pt>
                <c:pt idx="49">
                  <c:v>423584.57341314002</c:v>
                </c:pt>
                <c:pt idx="50">
                  <c:v>423624.76021638</c:v>
                </c:pt>
                <c:pt idx="51">
                  <c:v>420610.3082654</c:v>
                </c:pt>
                <c:pt idx="52">
                  <c:v>440872.95663589</c:v>
                </c:pt>
                <c:pt idx="53">
                  <c:v>432955.34578671999</c:v>
                </c:pt>
                <c:pt idx="54">
                  <c:v>453879.24788465997</c:v>
                </c:pt>
                <c:pt idx="55">
                  <c:v>548307.40282376995</c:v>
                </c:pt>
                <c:pt idx="56">
                  <c:v>666113.78149417008</c:v>
                </c:pt>
                <c:pt idx="57">
                  <c:v>692119.64942655002</c:v>
                </c:pt>
                <c:pt idx="58">
                  <c:v>771069.71083425998</c:v>
                </c:pt>
                <c:pt idx="59">
                  <c:v>791472.32819415012</c:v>
                </c:pt>
                <c:pt idx="60">
                  <c:v>824410.07000981993</c:v>
                </c:pt>
                <c:pt idx="61">
                  <c:v>834690.84281889</c:v>
                </c:pt>
                <c:pt idx="62">
                  <c:v>958868.10315952008</c:v>
                </c:pt>
                <c:pt idx="63">
                  <c:v>963611.11781745998</c:v>
                </c:pt>
                <c:pt idx="64">
                  <c:v>1024015.89127505</c:v>
                </c:pt>
                <c:pt idx="65">
                  <c:v>1049721.4008774499</c:v>
                </c:pt>
                <c:pt idx="66">
                  <c:v>1040795.1461059999</c:v>
                </c:pt>
                <c:pt idx="67">
                  <c:v>1055582.1757076499</c:v>
                </c:pt>
                <c:pt idx="68">
                  <c:v>998604.42658841005</c:v>
                </c:pt>
                <c:pt idx="69">
                  <c:v>1007747.98334029</c:v>
                </c:pt>
                <c:pt idx="70">
                  <c:v>990966.89263877005</c:v>
                </c:pt>
                <c:pt idx="71">
                  <c:v>943452.74355355999</c:v>
                </c:pt>
                <c:pt idx="72">
                  <c:v>888926.24048610998</c:v>
                </c:pt>
                <c:pt idx="73">
                  <c:v>875638</c:v>
                </c:pt>
                <c:pt idx="74">
                  <c:v>808352</c:v>
                </c:pt>
                <c:pt idx="75">
                  <c:v>831115.70654645003</c:v>
                </c:pt>
                <c:pt idx="76">
                  <c:v>793266.96928830002</c:v>
                </c:pt>
                <c:pt idx="77">
                  <c:v>776898.60554035997</c:v>
                </c:pt>
                <c:pt idx="78">
                  <c:v>759659.04445666994</c:v>
                </c:pt>
                <c:pt idx="79">
                  <c:v>758957.26649565005</c:v>
                </c:pt>
                <c:pt idx="80">
                  <c:v>755663.08110400999</c:v>
                </c:pt>
                <c:pt idx="81">
                  <c:v>745161.98833723995</c:v>
                </c:pt>
                <c:pt idx="82">
                  <c:v>725193.11445353006</c:v>
                </c:pt>
                <c:pt idx="83">
                  <c:v>686470.97521287994</c:v>
                </c:pt>
                <c:pt idx="84">
                  <c:v>669168.22303385008</c:v>
                </c:pt>
                <c:pt idx="85">
                  <c:v>659586.99063879997</c:v>
                </c:pt>
                <c:pt idx="86">
                  <c:v>636754.90727214003</c:v>
                </c:pt>
                <c:pt idx="87">
                  <c:v>632707.54007187998</c:v>
                </c:pt>
                <c:pt idx="88">
                  <c:v>619533.40422661998</c:v>
                </c:pt>
                <c:pt idx="89">
                  <c:v>589681.86004486005</c:v>
                </c:pt>
                <c:pt idx="90">
                  <c:v>564209.10678289994</c:v>
                </c:pt>
                <c:pt idx="91">
                  <c:v>582774.47191710002</c:v>
                </c:pt>
                <c:pt idx="92">
                  <c:v>597856.36955701001</c:v>
                </c:pt>
                <c:pt idx="93">
                  <c:v>587479.36669782002</c:v>
                </c:pt>
                <c:pt idx="94">
                  <c:v>588754.33430906001</c:v>
                </c:pt>
                <c:pt idx="95">
                  <c:v>600411.35777472006</c:v>
                </c:pt>
                <c:pt idx="96">
                  <c:v>627361.07058413001</c:v>
                </c:pt>
                <c:pt idx="97">
                  <c:v>638418.57927387999</c:v>
                </c:pt>
                <c:pt idx="98">
                  <c:v>663979.65634022001</c:v>
                </c:pt>
                <c:pt idx="99">
                  <c:v>687497.58544842002</c:v>
                </c:pt>
                <c:pt idx="100">
                  <c:v>697244.79674650996</c:v>
                </c:pt>
                <c:pt idx="101">
                  <c:v>700345.03115250997</c:v>
                </c:pt>
                <c:pt idx="102">
                  <c:v>729639.74614695995</c:v>
                </c:pt>
                <c:pt idx="103">
                  <c:v>771026.86956363998</c:v>
                </c:pt>
                <c:pt idx="104">
                  <c:v>767810.55445005</c:v>
                </c:pt>
              </c:numCache>
            </c:numRef>
          </c:val>
        </c:ser>
        <c:dLbls>
          <c:showLegendKey val="0"/>
          <c:showVal val="0"/>
          <c:showCatName val="0"/>
          <c:showSerName val="0"/>
          <c:showPercent val="0"/>
          <c:showBubbleSize val="0"/>
        </c:dLbls>
        <c:axId val="136222976"/>
        <c:axId val="138280960"/>
      </c:areaChart>
      <c:dateAx>
        <c:axId val="136222976"/>
        <c:scaling>
          <c:orientation val="minMax"/>
        </c:scaling>
        <c:delete val="0"/>
        <c:axPos val="b"/>
        <c:title>
          <c:tx>
            <c:rich>
              <a:bodyPr/>
              <a:lstStyle/>
              <a:p>
                <a:pPr algn="l">
                  <a:defRPr/>
                </a:pPr>
                <a:r>
                  <a:rPr lang="de-DE" sz="1100" b="1" i="0" baseline="0">
                    <a:effectLst/>
                    <a:latin typeface="+mn-lt"/>
                  </a:rPr>
                  <a:t>Euro Crisis Monitor</a:t>
                </a:r>
                <a:br>
                  <a:rPr lang="de-DE" sz="1100" b="1" i="0" baseline="0">
                    <a:effectLst/>
                    <a:latin typeface="+mn-lt"/>
                  </a:rPr>
                </a:br>
                <a:r>
                  <a:rPr lang="de-DE" sz="1100" b="1" i="0" baseline="0">
                    <a:effectLst/>
                    <a:latin typeface="+mn-lt"/>
                  </a:rPr>
                  <a:t>Institute of Empirical Economic Research 	</a:t>
                </a:r>
                <a:endParaRPr lang="de-DE" sz="1100">
                  <a:effectLst/>
                  <a:latin typeface="+mn-lt"/>
                </a:endParaRPr>
              </a:p>
              <a:p>
                <a:pPr algn="l">
                  <a:defRPr/>
                </a:pPr>
                <a:r>
                  <a:rPr lang="de-DE" sz="1100" b="1" i="0" baseline="0">
                    <a:effectLst/>
                    <a:latin typeface="+mn-lt"/>
                  </a:rPr>
                  <a:t>Osnabrück University</a:t>
                </a:r>
                <a:endParaRPr lang="de-DE" sz="1100">
                  <a:effectLst/>
                  <a:latin typeface="+mn-lt"/>
                </a:endParaRPr>
              </a:p>
            </c:rich>
          </c:tx>
          <c:layout>
            <c:manualLayout>
              <c:xMode val="edge"/>
              <c:yMode val="edge"/>
              <c:x val="7.9863710650893191E-2"/>
              <c:y val="0.87786142827073466"/>
            </c:manualLayout>
          </c:layout>
          <c:overlay val="0"/>
        </c:title>
        <c:numFmt formatCode="[$-409]mmm\-yy;@" sourceLinked="0"/>
        <c:majorTickMark val="out"/>
        <c:minorTickMark val="none"/>
        <c:tickLblPos val="low"/>
        <c:spPr>
          <a:ln w="15875">
            <a:solidFill>
              <a:schemeClr val="tx1"/>
            </a:solidFill>
          </a:ln>
        </c:spPr>
        <c:txPr>
          <a:bodyPr rot="-2700000"/>
          <a:lstStyle/>
          <a:p>
            <a:pPr>
              <a:defRPr sz="1400" b="1"/>
            </a:pPr>
            <a:endParaRPr lang="de-DE"/>
          </a:p>
        </c:txPr>
        <c:crossAx val="138280960"/>
        <c:crosses val="autoZero"/>
        <c:auto val="1"/>
        <c:lblOffset val="100"/>
        <c:baseTimeUnit val="months"/>
        <c:majorUnit val="8"/>
        <c:majorTimeUnit val="months"/>
      </c:dateAx>
      <c:valAx>
        <c:axId val="138280960"/>
        <c:scaling>
          <c:orientation val="minMax"/>
          <c:max val="1050000"/>
          <c:min val="-1050000"/>
        </c:scaling>
        <c:delete val="0"/>
        <c:axPos val="l"/>
        <c:majorGridlines>
          <c:spPr>
            <a:ln>
              <a:noFill/>
            </a:ln>
          </c:spPr>
        </c:majorGridlines>
        <c:numFmt formatCode="0" sourceLinked="0"/>
        <c:majorTickMark val="out"/>
        <c:minorTickMark val="none"/>
        <c:tickLblPos val="nextTo"/>
        <c:txPr>
          <a:bodyPr/>
          <a:lstStyle/>
          <a:p>
            <a:pPr>
              <a:defRPr sz="1400" b="1"/>
            </a:pPr>
            <a:endParaRPr lang="de-DE"/>
          </a:p>
        </c:txPr>
        <c:crossAx val="136222976"/>
        <c:crosses val="autoZero"/>
        <c:crossBetween val="midCat"/>
        <c:majorUnit val="300000"/>
        <c:dispUnits>
          <c:builtInUnit val="thousands"/>
        </c:dispUnits>
      </c:valAx>
    </c:plotArea>
    <c:plotVisOnly val="1"/>
    <c:dispBlanksAs val="zero"/>
    <c:showDLblsOverMax val="0"/>
  </c:chart>
  <c:printSettings>
    <c:headerFooter/>
    <c:pageMargins b="0.78740157499999996" l="0.70000000000000062" r="0.70000000000000062" t="0.78740157499999996"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228599</xdr:colOff>
      <xdr:row>0</xdr:row>
      <xdr:rowOff>152400</xdr:rowOff>
    </xdr:from>
    <xdr:to>
      <xdr:col>13</xdr:col>
      <xdr:colOff>333375</xdr:colOff>
      <xdr:row>37</xdr:row>
      <xdr:rowOff>123825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0</xdr:row>
      <xdr:rowOff>114300</xdr:rowOff>
    </xdr:from>
    <xdr:to>
      <xdr:col>8</xdr:col>
      <xdr:colOff>240196</xdr:colOff>
      <xdr:row>29</xdr:row>
      <xdr:rowOff>24848</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conomicpolicy.oxfordjournals.org/content/29/79/495?view=extract" TargetMode="External"/><Relationship Id="rId1" Type="http://schemas.openxmlformats.org/officeDocument/2006/relationships/hyperlink" Target="http://www.eurocrisismonitor.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U114"/>
  <sheetViews>
    <sheetView tabSelected="1" zoomScaleNormal="100" workbookViewId="0">
      <pane xSplit="1" topLeftCell="B1" activePane="topRight" state="frozen"/>
      <selection pane="topRight" activeCell="Q37" sqref="Q37"/>
    </sheetView>
  </sheetViews>
  <sheetFormatPr baseColWidth="10" defaultColWidth="9.140625" defaultRowHeight="15" x14ac:dyDescent="0.25"/>
  <cols>
    <col min="1" max="1" width="13" style="5" bestFit="1" customWidth="1"/>
    <col min="2" max="192" width="8" style="1" customWidth="1"/>
    <col min="193" max="195" width="8.28515625" style="1" customWidth="1"/>
    <col min="196" max="196" width="9.140625" style="1"/>
    <col min="197" max="197" width="8.7109375" style="1" customWidth="1"/>
    <col min="198" max="16384" width="9.140625" style="1"/>
  </cols>
  <sheetData>
    <row r="1" spans="1:203" ht="21" x14ac:dyDescent="0.35">
      <c r="B1" s="154" t="s">
        <v>22</v>
      </c>
      <c r="C1" s="154"/>
      <c r="D1" s="154"/>
      <c r="E1" s="154"/>
      <c r="F1" s="20"/>
    </row>
    <row r="2" spans="1:203" x14ac:dyDescent="0.25">
      <c r="B2" s="21" t="s">
        <v>27</v>
      </c>
      <c r="C2" s="20"/>
      <c r="D2" s="20"/>
      <c r="E2" s="20"/>
      <c r="F2" s="20"/>
      <c r="G2" s="2"/>
      <c r="H2" s="2"/>
    </row>
    <row r="3" spans="1:203" x14ac:dyDescent="0.25">
      <c r="B3" s="20" t="s">
        <v>26</v>
      </c>
      <c r="C3" s="20"/>
      <c r="D3" s="20"/>
      <c r="E3" s="20"/>
      <c r="F3" s="20"/>
      <c r="G3" s="2"/>
      <c r="H3" s="2"/>
    </row>
    <row r="4" spans="1:203" x14ac:dyDescent="0.25">
      <c r="B4" s="20"/>
      <c r="C4" s="20"/>
      <c r="D4" s="20"/>
      <c r="E4" s="20"/>
      <c r="F4" s="20"/>
      <c r="G4" s="2"/>
      <c r="H4" s="2"/>
      <c r="GJ4" s="24"/>
      <c r="GK4" s="24"/>
    </row>
    <row r="5" spans="1:203" ht="18.75" x14ac:dyDescent="0.3">
      <c r="B5" s="19" t="s">
        <v>28</v>
      </c>
      <c r="E5" s="11"/>
      <c r="F5" s="11"/>
      <c r="EY5" s="15"/>
      <c r="EZ5" s="15"/>
      <c r="GI5" s="24"/>
      <c r="GJ5" s="24"/>
      <c r="GK5" s="24"/>
    </row>
    <row r="6" spans="1:203" ht="14.25" customHeight="1" x14ac:dyDescent="0.25">
      <c r="GJ6" s="15"/>
    </row>
    <row r="7" spans="1:203" s="3" customFormat="1" ht="14.25" x14ac:dyDescent="0.2">
      <c r="A7" s="4"/>
      <c r="B7" s="140">
        <v>36161</v>
      </c>
      <c r="C7" s="140">
        <v>36192</v>
      </c>
      <c r="D7" s="140">
        <v>36220</v>
      </c>
      <c r="E7" s="140">
        <v>36251</v>
      </c>
      <c r="F7" s="140">
        <v>36281</v>
      </c>
      <c r="G7" s="140">
        <v>36312</v>
      </c>
      <c r="H7" s="140">
        <v>36342</v>
      </c>
      <c r="I7" s="140">
        <v>36373</v>
      </c>
      <c r="J7" s="140">
        <v>36404</v>
      </c>
      <c r="K7" s="140">
        <v>36434</v>
      </c>
      <c r="L7" s="140">
        <v>36465</v>
      </c>
      <c r="M7" s="140">
        <v>36495</v>
      </c>
      <c r="N7" s="140">
        <v>36526</v>
      </c>
      <c r="O7" s="140">
        <v>36557</v>
      </c>
      <c r="P7" s="140">
        <v>36586</v>
      </c>
      <c r="Q7" s="140">
        <v>36617</v>
      </c>
      <c r="R7" s="140">
        <v>36647</v>
      </c>
      <c r="S7" s="140">
        <v>36678</v>
      </c>
      <c r="T7" s="140">
        <v>36708</v>
      </c>
      <c r="U7" s="140">
        <v>36739</v>
      </c>
      <c r="V7" s="140">
        <v>36770</v>
      </c>
      <c r="W7" s="140">
        <v>36800</v>
      </c>
      <c r="X7" s="140">
        <v>36831</v>
      </c>
      <c r="Y7" s="140">
        <v>36861</v>
      </c>
      <c r="Z7" s="140">
        <v>36892</v>
      </c>
      <c r="AA7" s="140">
        <v>36923</v>
      </c>
      <c r="AB7" s="140">
        <v>36951</v>
      </c>
      <c r="AC7" s="140">
        <v>36982</v>
      </c>
      <c r="AD7" s="140">
        <v>37012</v>
      </c>
      <c r="AE7" s="140">
        <v>37043</v>
      </c>
      <c r="AF7" s="140">
        <v>37073</v>
      </c>
      <c r="AG7" s="140">
        <v>37104</v>
      </c>
      <c r="AH7" s="140">
        <v>37135</v>
      </c>
      <c r="AI7" s="140">
        <v>37165</v>
      </c>
      <c r="AJ7" s="140">
        <v>37196</v>
      </c>
      <c r="AK7" s="140">
        <v>37226</v>
      </c>
      <c r="AL7" s="140">
        <v>37257</v>
      </c>
      <c r="AM7" s="140">
        <v>37288</v>
      </c>
      <c r="AN7" s="140">
        <v>37316</v>
      </c>
      <c r="AO7" s="140">
        <v>37347</v>
      </c>
      <c r="AP7" s="140">
        <v>37377</v>
      </c>
      <c r="AQ7" s="140">
        <v>37408</v>
      </c>
      <c r="AR7" s="140">
        <v>37438</v>
      </c>
      <c r="AS7" s="140">
        <v>37469</v>
      </c>
      <c r="AT7" s="140">
        <v>37500</v>
      </c>
      <c r="AU7" s="140">
        <v>37530</v>
      </c>
      <c r="AV7" s="140">
        <v>37561</v>
      </c>
      <c r="AW7" s="140">
        <v>37591</v>
      </c>
      <c r="AX7" s="140">
        <v>37622</v>
      </c>
      <c r="AY7" s="140">
        <v>37653</v>
      </c>
      <c r="AZ7" s="140">
        <v>37681</v>
      </c>
      <c r="BA7" s="140">
        <v>37712</v>
      </c>
      <c r="BB7" s="140">
        <v>37742</v>
      </c>
      <c r="BC7" s="140">
        <v>37773</v>
      </c>
      <c r="BD7" s="140">
        <v>37803</v>
      </c>
      <c r="BE7" s="140">
        <v>37834</v>
      </c>
      <c r="BF7" s="140">
        <v>37865</v>
      </c>
      <c r="BG7" s="140">
        <v>37895</v>
      </c>
      <c r="BH7" s="140">
        <v>37926</v>
      </c>
      <c r="BI7" s="140">
        <v>37956</v>
      </c>
      <c r="BJ7" s="140">
        <v>37987</v>
      </c>
      <c r="BK7" s="140">
        <v>38018</v>
      </c>
      <c r="BL7" s="140">
        <v>38047</v>
      </c>
      <c r="BM7" s="140">
        <v>38078</v>
      </c>
      <c r="BN7" s="140">
        <v>38108</v>
      </c>
      <c r="BO7" s="140">
        <v>38139</v>
      </c>
      <c r="BP7" s="140">
        <v>38169</v>
      </c>
      <c r="BQ7" s="140">
        <v>38200</v>
      </c>
      <c r="BR7" s="140">
        <v>38231</v>
      </c>
      <c r="BS7" s="140">
        <v>38261</v>
      </c>
      <c r="BT7" s="140">
        <v>38292</v>
      </c>
      <c r="BU7" s="140">
        <v>38322</v>
      </c>
      <c r="BV7" s="140">
        <v>38353</v>
      </c>
      <c r="BW7" s="140">
        <v>38384</v>
      </c>
      <c r="BX7" s="140">
        <v>38412</v>
      </c>
      <c r="BY7" s="140">
        <v>38443</v>
      </c>
      <c r="BZ7" s="140">
        <v>38473</v>
      </c>
      <c r="CA7" s="140">
        <v>38504</v>
      </c>
      <c r="CB7" s="140">
        <v>38534</v>
      </c>
      <c r="CC7" s="140">
        <v>38565</v>
      </c>
      <c r="CD7" s="140">
        <v>38596</v>
      </c>
      <c r="CE7" s="140">
        <v>38626</v>
      </c>
      <c r="CF7" s="140">
        <v>38657</v>
      </c>
      <c r="CG7" s="140">
        <v>38687</v>
      </c>
      <c r="CH7" s="140">
        <v>38718</v>
      </c>
      <c r="CI7" s="140">
        <v>38749</v>
      </c>
      <c r="CJ7" s="140">
        <v>38777</v>
      </c>
      <c r="CK7" s="140">
        <v>38808</v>
      </c>
      <c r="CL7" s="140">
        <v>38838</v>
      </c>
      <c r="CM7" s="140">
        <v>38869</v>
      </c>
      <c r="CN7" s="140">
        <v>38899</v>
      </c>
      <c r="CO7" s="140">
        <v>38930</v>
      </c>
      <c r="CP7" s="140">
        <v>38961</v>
      </c>
      <c r="CQ7" s="140">
        <v>38991</v>
      </c>
      <c r="CR7" s="140">
        <v>39022</v>
      </c>
      <c r="CS7" s="140">
        <v>39052</v>
      </c>
      <c r="CT7" s="140">
        <v>39083</v>
      </c>
      <c r="CU7" s="140">
        <v>39114</v>
      </c>
      <c r="CV7" s="140">
        <v>39142</v>
      </c>
      <c r="CW7" s="140">
        <v>39173</v>
      </c>
      <c r="CX7" s="140">
        <v>39203</v>
      </c>
      <c r="CY7" s="140">
        <v>39234</v>
      </c>
      <c r="CZ7" s="140">
        <v>39264</v>
      </c>
      <c r="DA7" s="140">
        <v>39295</v>
      </c>
      <c r="DB7" s="140">
        <v>39326</v>
      </c>
      <c r="DC7" s="140">
        <v>39356</v>
      </c>
      <c r="DD7" s="140">
        <v>39387</v>
      </c>
      <c r="DE7" s="140">
        <v>39417</v>
      </c>
      <c r="DF7" s="140">
        <v>39448</v>
      </c>
      <c r="DG7" s="140">
        <v>39479</v>
      </c>
      <c r="DH7" s="140">
        <v>39508</v>
      </c>
      <c r="DI7" s="140">
        <v>39539</v>
      </c>
      <c r="DJ7" s="140">
        <v>39569</v>
      </c>
      <c r="DK7" s="140">
        <v>39600</v>
      </c>
      <c r="DL7" s="140">
        <v>39630</v>
      </c>
      <c r="DM7" s="140">
        <v>39661</v>
      </c>
      <c r="DN7" s="140">
        <v>39692</v>
      </c>
      <c r="DO7" s="140">
        <v>39722</v>
      </c>
      <c r="DP7" s="140">
        <v>39753</v>
      </c>
      <c r="DQ7" s="140">
        <v>39783</v>
      </c>
      <c r="DR7" s="140">
        <v>39814</v>
      </c>
      <c r="DS7" s="140">
        <v>39845</v>
      </c>
      <c r="DT7" s="140">
        <v>39873</v>
      </c>
      <c r="DU7" s="140">
        <v>39904</v>
      </c>
      <c r="DV7" s="140">
        <v>39934</v>
      </c>
      <c r="DW7" s="140">
        <v>39965</v>
      </c>
      <c r="DX7" s="140">
        <v>39995</v>
      </c>
      <c r="DY7" s="140">
        <v>40026</v>
      </c>
      <c r="DZ7" s="140">
        <v>40057</v>
      </c>
      <c r="EA7" s="140">
        <v>40087</v>
      </c>
      <c r="EB7" s="140">
        <v>40118</v>
      </c>
      <c r="EC7" s="140">
        <v>40148</v>
      </c>
      <c r="ED7" s="140">
        <v>40179</v>
      </c>
      <c r="EE7" s="140">
        <v>40210</v>
      </c>
      <c r="EF7" s="140">
        <v>40238</v>
      </c>
      <c r="EG7" s="140">
        <v>40269</v>
      </c>
      <c r="EH7" s="140">
        <v>40299</v>
      </c>
      <c r="EI7" s="140">
        <v>40330</v>
      </c>
      <c r="EJ7" s="140">
        <v>40360</v>
      </c>
      <c r="EK7" s="140">
        <v>40391</v>
      </c>
      <c r="EL7" s="140">
        <v>40422</v>
      </c>
      <c r="EM7" s="140">
        <v>40452</v>
      </c>
      <c r="EN7" s="140">
        <v>40483</v>
      </c>
      <c r="EO7" s="140">
        <v>40513</v>
      </c>
      <c r="EP7" s="140">
        <v>40544</v>
      </c>
      <c r="EQ7" s="140">
        <v>40575</v>
      </c>
      <c r="ER7" s="140">
        <v>40603</v>
      </c>
      <c r="ES7" s="140">
        <v>40634</v>
      </c>
      <c r="ET7" s="140">
        <v>40664</v>
      </c>
      <c r="EU7" s="140">
        <v>40695</v>
      </c>
      <c r="EV7" s="140">
        <v>40725</v>
      </c>
      <c r="EW7" s="140">
        <v>40756</v>
      </c>
      <c r="EX7" s="140">
        <v>40787</v>
      </c>
      <c r="EY7" s="140">
        <v>40817</v>
      </c>
      <c r="EZ7" s="140">
        <v>40848</v>
      </c>
      <c r="FA7" s="140">
        <v>40878</v>
      </c>
      <c r="FB7" s="140">
        <v>40909</v>
      </c>
      <c r="FC7" s="140">
        <v>40940</v>
      </c>
      <c r="FD7" s="140">
        <v>40970</v>
      </c>
      <c r="FE7" s="140">
        <v>41000</v>
      </c>
      <c r="FF7" s="140">
        <v>41030</v>
      </c>
      <c r="FG7" s="140">
        <v>41061</v>
      </c>
      <c r="FH7" s="140">
        <v>41092</v>
      </c>
      <c r="FI7" s="140">
        <v>41123</v>
      </c>
      <c r="FJ7" s="140">
        <v>41154</v>
      </c>
      <c r="FK7" s="140">
        <v>41184</v>
      </c>
      <c r="FL7" s="140">
        <v>41216</v>
      </c>
      <c r="FM7" s="140">
        <v>41248</v>
      </c>
      <c r="FN7" s="140">
        <v>41280</v>
      </c>
      <c r="FO7" s="140">
        <v>41312</v>
      </c>
      <c r="FP7" s="140">
        <v>41344</v>
      </c>
      <c r="FQ7" s="140">
        <v>41376</v>
      </c>
      <c r="FR7" s="140">
        <v>41408</v>
      </c>
      <c r="FS7" s="140">
        <v>41440</v>
      </c>
      <c r="FT7" s="140">
        <v>41472</v>
      </c>
      <c r="FU7" s="140">
        <v>41504</v>
      </c>
      <c r="FV7" s="140">
        <v>41536</v>
      </c>
      <c r="FW7" s="140">
        <v>41568</v>
      </c>
      <c r="FX7" s="140">
        <v>41600</v>
      </c>
      <c r="FY7" s="140">
        <v>41632</v>
      </c>
      <c r="FZ7" s="140">
        <v>41664</v>
      </c>
      <c r="GA7" s="140">
        <v>41696</v>
      </c>
      <c r="GB7" s="140">
        <v>41728</v>
      </c>
      <c r="GC7" s="140">
        <v>41730</v>
      </c>
      <c r="GD7" s="140">
        <v>41762</v>
      </c>
      <c r="GE7" s="140">
        <v>41794</v>
      </c>
      <c r="GF7" s="140">
        <v>41825</v>
      </c>
      <c r="GG7" s="140">
        <v>41856</v>
      </c>
      <c r="GH7" s="140">
        <v>41887</v>
      </c>
      <c r="GI7" s="140">
        <v>41917</v>
      </c>
      <c r="GJ7" s="140">
        <v>41948</v>
      </c>
      <c r="GK7" s="140">
        <v>41978</v>
      </c>
      <c r="GL7" s="140">
        <v>42009</v>
      </c>
      <c r="GM7" s="140">
        <v>42040</v>
      </c>
      <c r="GN7" s="140">
        <v>42068</v>
      </c>
      <c r="GO7" s="140">
        <v>42099</v>
      </c>
      <c r="GP7" s="140">
        <v>42129</v>
      </c>
      <c r="GQ7" s="140">
        <v>42160</v>
      </c>
      <c r="GR7" s="140">
        <v>42190</v>
      </c>
      <c r="GS7" s="140">
        <v>42222</v>
      </c>
      <c r="GT7" s="140">
        <v>42254</v>
      </c>
      <c r="GU7" s="140">
        <v>42286</v>
      </c>
    </row>
    <row r="8" spans="1:203" ht="14.25" customHeight="1" x14ac:dyDescent="0.25">
      <c r="A8" s="47" t="s">
        <v>3</v>
      </c>
      <c r="B8" s="141">
        <v>41900</v>
      </c>
      <c r="C8" s="141">
        <v>2202</v>
      </c>
      <c r="D8" s="141">
        <v>43655</v>
      </c>
      <c r="E8" s="142">
        <v>16406</v>
      </c>
      <c r="F8" s="141">
        <v>-2795</v>
      </c>
      <c r="G8" s="141">
        <v>48610</v>
      </c>
      <c r="H8" s="141">
        <v>29944</v>
      </c>
      <c r="I8" s="141">
        <v>27733</v>
      </c>
      <c r="J8" s="141">
        <v>25</v>
      </c>
      <c r="K8" s="141">
        <v>19367</v>
      </c>
      <c r="L8" s="141">
        <v>-5744</v>
      </c>
      <c r="M8" s="141">
        <v>-10123</v>
      </c>
      <c r="N8" s="141">
        <v>-5785</v>
      </c>
      <c r="O8" s="141">
        <v>-6091</v>
      </c>
      <c r="P8" s="141">
        <v>11381</v>
      </c>
      <c r="Q8" s="141">
        <v>16536</v>
      </c>
      <c r="R8" s="141">
        <v>21971</v>
      </c>
      <c r="S8" s="141">
        <v>11506</v>
      </c>
      <c r="T8" s="141">
        <v>7223</v>
      </c>
      <c r="U8" s="141">
        <v>12876</v>
      </c>
      <c r="V8" s="141">
        <v>7169</v>
      </c>
      <c r="W8" s="141">
        <v>-2076</v>
      </c>
      <c r="X8" s="141">
        <v>-6111</v>
      </c>
      <c r="Y8" s="141">
        <v>-6536</v>
      </c>
      <c r="Z8" s="141">
        <v>-9567</v>
      </c>
      <c r="AA8" s="141">
        <v>-8231</v>
      </c>
      <c r="AB8" s="141">
        <v>-7240</v>
      </c>
      <c r="AC8" s="141">
        <v>-9823</v>
      </c>
      <c r="AD8" s="141">
        <v>-7279</v>
      </c>
      <c r="AE8" s="141">
        <v>-6774</v>
      </c>
      <c r="AF8" s="141">
        <v>-3248</v>
      </c>
      <c r="AG8" s="141">
        <v>-2512</v>
      </c>
      <c r="AH8" s="141">
        <v>-7266</v>
      </c>
      <c r="AI8" s="141">
        <v>-3986</v>
      </c>
      <c r="AJ8" s="141">
        <v>-10473</v>
      </c>
      <c r="AK8" s="141">
        <v>-5169</v>
      </c>
      <c r="AL8" s="141">
        <v>-9090</v>
      </c>
      <c r="AM8" s="141">
        <v>-8145</v>
      </c>
      <c r="AN8" s="141">
        <v>-8156</v>
      </c>
      <c r="AO8" s="141">
        <v>-8969</v>
      </c>
      <c r="AP8" s="141">
        <v>-5590</v>
      </c>
      <c r="AQ8" s="141">
        <v>-6761</v>
      </c>
      <c r="AR8" s="141">
        <v>-6116</v>
      </c>
      <c r="AS8" s="141">
        <v>-8557</v>
      </c>
      <c r="AT8" s="141">
        <v>-8580</v>
      </c>
      <c r="AU8" s="141">
        <v>-5927</v>
      </c>
      <c r="AV8" s="141">
        <v>-15445</v>
      </c>
      <c r="AW8" s="141">
        <v>-12916</v>
      </c>
      <c r="AX8" s="141">
        <v>-11579</v>
      </c>
      <c r="AY8" s="141">
        <v>-13408</v>
      </c>
      <c r="AZ8" s="141">
        <v>-6937</v>
      </c>
      <c r="BA8" s="141">
        <v>-8042</v>
      </c>
      <c r="BB8" s="141">
        <v>-9972</v>
      </c>
      <c r="BC8" s="141">
        <v>-15448</v>
      </c>
      <c r="BD8" s="141">
        <v>-10470</v>
      </c>
      <c r="BE8" s="141">
        <v>-12381</v>
      </c>
      <c r="BF8" s="141">
        <v>-11963</v>
      </c>
      <c r="BG8" s="141">
        <v>-14587</v>
      </c>
      <c r="BH8" s="141">
        <v>-12985</v>
      </c>
      <c r="BI8" s="141">
        <v>-17846</v>
      </c>
      <c r="BJ8" s="141">
        <v>-16133</v>
      </c>
      <c r="BK8" s="141">
        <v>-17782</v>
      </c>
      <c r="BL8" s="141">
        <v>-21725</v>
      </c>
      <c r="BM8" s="141">
        <v>-20320</v>
      </c>
      <c r="BN8" s="141">
        <v>-23541</v>
      </c>
      <c r="BO8" s="141">
        <v>-23126</v>
      </c>
      <c r="BP8" s="141">
        <v>-19229</v>
      </c>
      <c r="BQ8" s="141">
        <v>-22635</v>
      </c>
      <c r="BR8" s="141">
        <v>-29452</v>
      </c>
      <c r="BS8" s="141">
        <v>-28588</v>
      </c>
      <c r="BT8" s="141">
        <v>-29081</v>
      </c>
      <c r="BU8" s="141">
        <v>-30004</v>
      </c>
      <c r="BV8" s="141">
        <v>-30107</v>
      </c>
      <c r="BW8" s="141">
        <v>-27989</v>
      </c>
      <c r="BX8" s="141">
        <v>-28713</v>
      </c>
      <c r="BY8" s="141">
        <v>-31502</v>
      </c>
      <c r="BZ8" s="141">
        <v>-28909</v>
      </c>
      <c r="CA8" s="141">
        <v>-32526</v>
      </c>
      <c r="CB8" s="141">
        <v>-33883</v>
      </c>
      <c r="CC8" s="141">
        <v>-28301</v>
      </c>
      <c r="CD8" s="141">
        <v>-30028</v>
      </c>
      <c r="CE8" s="141">
        <v>-31762</v>
      </c>
      <c r="CF8" s="141">
        <v>-31839</v>
      </c>
      <c r="CG8" s="141">
        <v>-35595</v>
      </c>
      <c r="CH8" s="141">
        <v>-39578</v>
      </c>
      <c r="CI8" s="141">
        <v>-35935</v>
      </c>
      <c r="CJ8" s="141">
        <v>-27318</v>
      </c>
      <c r="CK8" s="141">
        <v>-30250</v>
      </c>
      <c r="CL8" s="141">
        <v>-33794</v>
      </c>
      <c r="CM8" s="141">
        <v>-39362</v>
      </c>
      <c r="CN8" s="141">
        <v>-40604</v>
      </c>
      <c r="CO8" s="141">
        <v>-39408</v>
      </c>
      <c r="CP8" s="141">
        <v>-37526</v>
      </c>
      <c r="CQ8" s="141">
        <v>-37649</v>
      </c>
      <c r="CR8" s="141">
        <v>-40324</v>
      </c>
      <c r="CS8" s="141">
        <v>-45269</v>
      </c>
      <c r="CT8" s="141">
        <v>-41921</v>
      </c>
      <c r="CU8" s="141">
        <v>-46571</v>
      </c>
      <c r="CV8" s="141">
        <v>-42322</v>
      </c>
      <c r="CW8" s="141">
        <v>-42520</v>
      </c>
      <c r="CX8" s="141">
        <v>-48027</v>
      </c>
      <c r="CY8" s="141">
        <v>-48411</v>
      </c>
      <c r="CZ8" s="141">
        <v>-43782</v>
      </c>
      <c r="DA8" s="141">
        <v>-49671</v>
      </c>
      <c r="DB8" s="141">
        <v>-45244</v>
      </c>
      <c r="DC8" s="141">
        <v>-50464</v>
      </c>
      <c r="DD8" s="141">
        <v>-38211</v>
      </c>
      <c r="DE8" s="141">
        <v>-61663</v>
      </c>
      <c r="DF8" s="141">
        <v>-52336</v>
      </c>
      <c r="DG8" s="141">
        <v>-58702</v>
      </c>
      <c r="DH8" s="141">
        <v>-67936</v>
      </c>
      <c r="DI8" s="141">
        <v>-45404</v>
      </c>
      <c r="DJ8" s="141">
        <v>-53759</v>
      </c>
      <c r="DK8" s="141">
        <v>-56769</v>
      </c>
      <c r="DL8" s="141">
        <v>-56636</v>
      </c>
      <c r="DM8" s="141">
        <v>-55600</v>
      </c>
      <c r="DN8" s="141">
        <v>-103914</v>
      </c>
      <c r="DO8" s="141">
        <v>-90871</v>
      </c>
      <c r="DP8" s="141">
        <v>-83471</v>
      </c>
      <c r="DQ8" s="141">
        <v>-104233</v>
      </c>
      <c r="DR8" s="141">
        <v>-84810</v>
      </c>
      <c r="DS8" s="141">
        <v>-85541</v>
      </c>
      <c r="DT8" s="141">
        <v>-87012</v>
      </c>
      <c r="DU8" s="141">
        <v>-83129</v>
      </c>
      <c r="DV8" s="141">
        <v>-73683</v>
      </c>
      <c r="DW8" s="141">
        <v>-55942</v>
      </c>
      <c r="DX8" s="141">
        <v>-54677</v>
      </c>
      <c r="DY8" s="141">
        <v>-48871</v>
      </c>
      <c r="DZ8" s="141">
        <v>-53356</v>
      </c>
      <c r="EA8" s="141">
        <v>-42800</v>
      </c>
      <c r="EB8" s="141">
        <v>-39282</v>
      </c>
      <c r="EC8" s="141">
        <v>-42520</v>
      </c>
      <c r="ED8" s="141">
        <v>-33822</v>
      </c>
      <c r="EE8" s="141">
        <v>-39510</v>
      </c>
      <c r="EF8" s="141">
        <v>-41043</v>
      </c>
      <c r="EG8" s="141">
        <v>-32799</v>
      </c>
      <c r="EH8" s="141">
        <v>-41422</v>
      </c>
      <c r="EI8" s="141">
        <v>-34552</v>
      </c>
      <c r="EJ8" s="141">
        <v>-24284</v>
      </c>
      <c r="EK8" s="141">
        <v>-19877</v>
      </c>
      <c r="EL8" s="141">
        <v>-17198</v>
      </c>
      <c r="EM8" s="141">
        <v>-13938</v>
      </c>
      <c r="EN8" s="141">
        <v>-16736</v>
      </c>
      <c r="EO8" s="141">
        <v>-13859</v>
      </c>
      <c r="EP8" s="141">
        <v>-13010</v>
      </c>
      <c r="EQ8" s="141">
        <v>-13639</v>
      </c>
      <c r="ER8" s="141">
        <v>-13442</v>
      </c>
      <c r="ES8" s="141">
        <v>-13181</v>
      </c>
      <c r="ET8" s="141">
        <v>-13372</v>
      </c>
      <c r="EU8" s="141">
        <v>-21285</v>
      </c>
      <c r="EV8" s="141">
        <v>-19605</v>
      </c>
      <c r="EW8" s="141">
        <v>-22967</v>
      </c>
      <c r="EX8" s="141">
        <v>-24111</v>
      </c>
      <c r="EY8" s="141">
        <v>-42357</v>
      </c>
      <c r="EZ8" s="141">
        <v>-43132</v>
      </c>
      <c r="FA8" s="141">
        <v>-52845</v>
      </c>
      <c r="FB8" s="141">
        <v>-52248</v>
      </c>
      <c r="FC8" s="141">
        <v>-52482</v>
      </c>
      <c r="FD8" s="141">
        <v>-38589</v>
      </c>
      <c r="FE8" s="141">
        <v>-34973</v>
      </c>
      <c r="FF8" s="141">
        <v>-38407</v>
      </c>
      <c r="FG8" s="141">
        <v>-31069</v>
      </c>
      <c r="FH8" s="141">
        <v>-41091</v>
      </c>
      <c r="FI8" s="141">
        <v>-35783</v>
      </c>
      <c r="FJ8" s="141">
        <v>-29085</v>
      </c>
      <c r="FK8" s="141">
        <v>-39304</v>
      </c>
      <c r="FL8" s="141">
        <v>-34471</v>
      </c>
      <c r="FM8" s="141">
        <v>-38161</v>
      </c>
      <c r="FN8" s="141">
        <v>-24416</v>
      </c>
      <c r="FO8" s="141">
        <v>-16842</v>
      </c>
      <c r="FP8" s="70">
        <v>-10623</v>
      </c>
      <c r="FQ8" s="70">
        <v>-15927</v>
      </c>
      <c r="FR8" s="70">
        <v>-12667</v>
      </c>
      <c r="FS8" s="70">
        <v>-12167</v>
      </c>
      <c r="FT8" s="70">
        <v>-14868</v>
      </c>
      <c r="FU8" s="70">
        <v>-14692</v>
      </c>
      <c r="FV8" s="70">
        <v>-11693</v>
      </c>
      <c r="FW8" s="70">
        <v>-10163</v>
      </c>
      <c r="FX8" s="70">
        <v>-10419</v>
      </c>
      <c r="FY8" s="70">
        <v>-15495</v>
      </c>
      <c r="FZ8" s="70">
        <v>-14355</v>
      </c>
      <c r="GA8" s="70">
        <v>-15677</v>
      </c>
      <c r="GB8" s="70">
        <v>-18286</v>
      </c>
      <c r="GC8" s="70">
        <v>-15881</v>
      </c>
      <c r="GD8" s="70">
        <v>-16129</v>
      </c>
      <c r="GE8" s="70">
        <v>-21151</v>
      </c>
      <c r="GF8" s="70">
        <v>-20615</v>
      </c>
      <c r="GG8" s="70">
        <v>-20564</v>
      </c>
      <c r="GH8" s="70">
        <v>-17892</v>
      </c>
      <c r="GI8" s="70">
        <v>-15630</v>
      </c>
      <c r="GJ8" s="70">
        <v>-11286</v>
      </c>
      <c r="GK8" s="70">
        <v>-12373</v>
      </c>
      <c r="GL8" s="70">
        <v>-13525</v>
      </c>
      <c r="GM8" s="70">
        <v>-8812</v>
      </c>
      <c r="GN8" s="70">
        <v>-10559</v>
      </c>
      <c r="GO8" s="70">
        <v>-831</v>
      </c>
      <c r="GP8" s="70">
        <v>-6678</v>
      </c>
      <c r="GQ8" s="70">
        <v>-10602</v>
      </c>
      <c r="GR8" s="70">
        <v>-5107</v>
      </c>
      <c r="GS8" s="70">
        <v>-12260</v>
      </c>
      <c r="GT8" s="70">
        <v>-4421</v>
      </c>
      <c r="GU8" s="13">
        <v>1504</v>
      </c>
    </row>
    <row r="9" spans="1:203" ht="14.25" customHeight="1" x14ac:dyDescent="0.25">
      <c r="A9" s="47" t="s">
        <v>19</v>
      </c>
      <c r="B9" s="141">
        <v>17529.161</v>
      </c>
      <c r="C9" s="141">
        <v>12142.495000000001</v>
      </c>
      <c r="D9" s="141">
        <v>15734.525</v>
      </c>
      <c r="E9" s="141">
        <v>15571.929</v>
      </c>
      <c r="F9" s="141">
        <v>7084.8770000000004</v>
      </c>
      <c r="G9" s="141">
        <v>7915.5820000000003</v>
      </c>
      <c r="H9" s="141">
        <v>-5768.6149999999998</v>
      </c>
      <c r="I9" s="141">
        <v>3851.136</v>
      </c>
      <c r="J9" s="141">
        <v>22182.899000000001</v>
      </c>
      <c r="K9" s="141">
        <v>7281.125</v>
      </c>
      <c r="L9" s="141">
        <v>26776.102999999999</v>
      </c>
      <c r="M9" s="141">
        <v>35441.612999999998</v>
      </c>
      <c r="N9" s="141">
        <v>9209.1380000000008</v>
      </c>
      <c r="O9" s="141">
        <v>10637.487999999999</v>
      </c>
      <c r="P9" s="141">
        <v>2329.4140000000002</v>
      </c>
      <c r="Q9" s="141">
        <v>13038.138999999999</v>
      </c>
      <c r="R9" s="141">
        <v>10466.019</v>
      </c>
      <c r="S9" s="141">
        <v>28239.821</v>
      </c>
      <c r="T9" s="141">
        <v>5887.0150000000003</v>
      </c>
      <c r="U9" s="141">
        <v>-5650.9489999999996</v>
      </c>
      <c r="V9" s="141">
        <v>8198.9290000000001</v>
      </c>
      <c r="W9" s="141">
        <v>-10800.325000000001</v>
      </c>
      <c r="X9" s="141">
        <v>-15295.805</v>
      </c>
      <c r="Y9" s="141">
        <v>-6847.4560000000001</v>
      </c>
      <c r="Z9" s="141">
        <v>638.327</v>
      </c>
      <c r="AA9" s="141">
        <v>5713.5630000000001</v>
      </c>
      <c r="AB9" s="141">
        <v>9158.5139999999992</v>
      </c>
      <c r="AC9" s="141">
        <v>869.68700000000001</v>
      </c>
      <c r="AD9" s="141">
        <v>1566.864</v>
      </c>
      <c r="AE9" s="141">
        <v>-9844.3040000000001</v>
      </c>
      <c r="AF9" s="141">
        <v>772.71699999999998</v>
      </c>
      <c r="AG9" s="141">
        <v>5337.4849999999997</v>
      </c>
      <c r="AH9" s="141">
        <v>3726.0129999999999</v>
      </c>
      <c r="AI9" s="141">
        <v>6148.9629999999997</v>
      </c>
      <c r="AJ9" s="141">
        <v>-249.685</v>
      </c>
      <c r="AK9" s="141">
        <v>-30851.554</v>
      </c>
      <c r="AL9" s="141">
        <v>-13058.958000000001</v>
      </c>
      <c r="AM9" s="141">
        <v>-14617.284</v>
      </c>
      <c r="AN9" s="141">
        <v>-12419.459000000001</v>
      </c>
      <c r="AO9" s="141">
        <v>-1624.1120000000001</v>
      </c>
      <c r="AP9" s="141">
        <v>-4836.68</v>
      </c>
      <c r="AQ9" s="141">
        <v>-12230.235000000001</v>
      </c>
      <c r="AR9" s="141">
        <v>3689.7710000000002</v>
      </c>
      <c r="AS9" s="141">
        <v>9436.134</v>
      </c>
      <c r="AT9" s="141">
        <v>6172.0280000000002</v>
      </c>
      <c r="AU9" s="141">
        <v>11526.937</v>
      </c>
      <c r="AV9" s="141">
        <v>7222.68</v>
      </c>
      <c r="AW9" s="141">
        <v>4816.9979999999996</v>
      </c>
      <c r="AX9" s="141">
        <v>-1228.9100000000001</v>
      </c>
      <c r="AY9" s="141">
        <v>-2464.6990000000001</v>
      </c>
      <c r="AZ9" s="141">
        <v>1384.528</v>
      </c>
      <c r="BA9" s="141">
        <v>30.236000000000001</v>
      </c>
      <c r="BB9" s="141">
        <v>-22683.024000000001</v>
      </c>
      <c r="BC9" s="141">
        <v>-19129.868999999999</v>
      </c>
      <c r="BD9" s="141">
        <v>-2756.846</v>
      </c>
      <c r="BE9" s="141">
        <v>125.017</v>
      </c>
      <c r="BF9" s="141">
        <v>-3564.8919999999998</v>
      </c>
      <c r="BG9" s="141">
        <v>18326.524000000001</v>
      </c>
      <c r="BH9" s="141">
        <v>3273.9549999999999</v>
      </c>
      <c r="BI9" s="141">
        <v>4477.924</v>
      </c>
      <c r="BJ9" s="141">
        <v>-733.74199999999996</v>
      </c>
      <c r="BK9" s="141">
        <v>-1727.7670000000001</v>
      </c>
      <c r="BL9" s="141">
        <v>11112.258</v>
      </c>
      <c r="BM9" s="141">
        <v>10265.458000000001</v>
      </c>
      <c r="BN9" s="141">
        <v>-301.60500000000002</v>
      </c>
      <c r="BO9" s="141">
        <v>-20892.107</v>
      </c>
      <c r="BP9" s="141">
        <v>-18949.732</v>
      </c>
      <c r="BQ9" s="141">
        <v>-3466.3969999999999</v>
      </c>
      <c r="BR9" s="141">
        <v>10483.097</v>
      </c>
      <c r="BS9" s="141">
        <v>-12200.364</v>
      </c>
      <c r="BT9" s="141">
        <v>-1708.0930000000001</v>
      </c>
      <c r="BU9" s="141">
        <v>8013.6459999999997</v>
      </c>
      <c r="BV9" s="141">
        <v>7385.9110000000001</v>
      </c>
      <c r="BW9" s="141">
        <v>-11131.918</v>
      </c>
      <c r="BX9" s="141">
        <v>12626.614</v>
      </c>
      <c r="BY9" s="141">
        <v>-158.91</v>
      </c>
      <c r="BZ9" s="141">
        <v>16510.331999999999</v>
      </c>
      <c r="CA9" s="141">
        <v>-2860.7950000000001</v>
      </c>
      <c r="CB9" s="141">
        <v>-648.51800000000003</v>
      </c>
      <c r="CC9" s="141">
        <v>19457.203000000001</v>
      </c>
      <c r="CD9" s="141">
        <v>6742.3959999999997</v>
      </c>
      <c r="CE9" s="141">
        <v>14837.888999999999</v>
      </c>
      <c r="CF9" s="141">
        <v>28480.967000000001</v>
      </c>
      <c r="CG9" s="141">
        <v>30078.544999999998</v>
      </c>
      <c r="CH9" s="141">
        <v>1560.049</v>
      </c>
      <c r="CI9" s="141">
        <v>7505.4759999999997</v>
      </c>
      <c r="CJ9" s="141">
        <v>2598.4259999999999</v>
      </c>
      <c r="CK9" s="141">
        <v>-3339.2370000000001</v>
      </c>
      <c r="CL9" s="141">
        <v>17005.202000000001</v>
      </c>
      <c r="CM9" s="141">
        <v>-11820.029</v>
      </c>
      <c r="CN9" s="141">
        <v>-1092.2550000000001</v>
      </c>
      <c r="CO9" s="141">
        <v>23994.882000000001</v>
      </c>
      <c r="CP9" s="141">
        <v>15309.682000000001</v>
      </c>
      <c r="CQ9" s="141">
        <v>10469.177</v>
      </c>
      <c r="CR9" s="141">
        <v>14600.87</v>
      </c>
      <c r="CS9" s="141">
        <v>5398.8370000000004</v>
      </c>
      <c r="CT9" s="141">
        <v>13000.108</v>
      </c>
      <c r="CU9" s="141">
        <v>18704.118999999999</v>
      </c>
      <c r="CV9" s="141">
        <v>20940.063999999998</v>
      </c>
      <c r="CW9" s="141">
        <v>9083.8860000000004</v>
      </c>
      <c r="CX9" s="141">
        <v>25223.776000000002</v>
      </c>
      <c r="CY9" s="141">
        <v>17598.041000000001</v>
      </c>
      <c r="CZ9" s="141">
        <v>20588.022000000001</v>
      </c>
      <c r="DA9" s="141">
        <v>44129.883000000002</v>
      </c>
      <c r="DB9" s="141">
        <v>47461.868999999999</v>
      </c>
      <c r="DC9" s="141">
        <v>65455.337</v>
      </c>
      <c r="DD9" s="141">
        <v>72607.134999999995</v>
      </c>
      <c r="DE9" s="141">
        <v>71045.675000000003</v>
      </c>
      <c r="DF9" s="141">
        <v>93688.025999999998</v>
      </c>
      <c r="DG9" s="141">
        <v>109906.355</v>
      </c>
      <c r="DH9" s="141">
        <v>87014.131999999998</v>
      </c>
      <c r="DI9" s="141">
        <v>89664.846999999994</v>
      </c>
      <c r="DJ9" s="141">
        <v>91759.284</v>
      </c>
      <c r="DK9" s="141">
        <v>95534.573999999993</v>
      </c>
      <c r="DL9" s="141">
        <v>94241.334000000003</v>
      </c>
      <c r="DM9" s="141">
        <v>108085.22900000001</v>
      </c>
      <c r="DN9" s="141">
        <v>99957.517999999996</v>
      </c>
      <c r="DO9" s="141">
        <v>70196.039000000004</v>
      </c>
      <c r="DP9" s="141">
        <v>93376.879000000001</v>
      </c>
      <c r="DQ9" s="141">
        <v>115294.72900000001</v>
      </c>
      <c r="DR9" s="141">
        <v>133692.351</v>
      </c>
      <c r="DS9" s="141">
        <v>147303.883</v>
      </c>
      <c r="DT9" s="141">
        <v>151680.715</v>
      </c>
      <c r="DU9" s="141">
        <v>151774.17499999999</v>
      </c>
      <c r="DV9" s="141">
        <v>139664.01</v>
      </c>
      <c r="DW9" s="141">
        <v>171052.133</v>
      </c>
      <c r="DX9" s="141">
        <v>161956.22700000001</v>
      </c>
      <c r="DY9" s="141">
        <v>159718.37899999999</v>
      </c>
      <c r="DZ9" s="141">
        <v>179035.04199999999</v>
      </c>
      <c r="EA9" s="141">
        <v>154346.40700000001</v>
      </c>
      <c r="EB9" s="141">
        <v>160779.67199999999</v>
      </c>
      <c r="EC9" s="141">
        <v>177722.508</v>
      </c>
      <c r="ED9" s="141">
        <v>177759.587</v>
      </c>
      <c r="EE9" s="141">
        <v>197483.00899999999</v>
      </c>
      <c r="EF9" s="141">
        <v>207417.80600000001</v>
      </c>
      <c r="EG9" s="141">
        <v>213678.39499999999</v>
      </c>
      <c r="EH9" s="141">
        <v>255465.34099999999</v>
      </c>
      <c r="EI9" s="141">
        <v>249416.90299999999</v>
      </c>
      <c r="EJ9" s="141">
        <v>271224.97100000002</v>
      </c>
      <c r="EK9" s="141">
        <v>282598.74800000002</v>
      </c>
      <c r="EL9" s="141">
        <v>309980.46600000001</v>
      </c>
      <c r="EM9" s="141">
        <v>286663.74900000001</v>
      </c>
      <c r="EN9" s="141">
        <v>299445.21600000001</v>
      </c>
      <c r="EO9" s="141">
        <v>325556.42800000001</v>
      </c>
      <c r="EP9" s="141">
        <v>302629.65500000003</v>
      </c>
      <c r="EQ9" s="141">
        <v>320709.54700000002</v>
      </c>
      <c r="ER9" s="141">
        <v>323228.61300000001</v>
      </c>
      <c r="ES9" s="141">
        <v>309107.446</v>
      </c>
      <c r="ET9" s="141">
        <v>323641.36499999999</v>
      </c>
      <c r="EU9" s="141">
        <v>336540.7</v>
      </c>
      <c r="EV9" s="141">
        <v>343662.25799999997</v>
      </c>
      <c r="EW9" s="141">
        <v>390424.43</v>
      </c>
      <c r="EX9" s="141">
        <v>449612.80699999997</v>
      </c>
      <c r="EY9" s="141">
        <v>465517.94400000002</v>
      </c>
      <c r="EZ9" s="141">
        <v>495164.18099999998</v>
      </c>
      <c r="FA9" s="141">
        <v>463134.18800000002</v>
      </c>
      <c r="FB9" s="141">
        <v>498131.36499999999</v>
      </c>
      <c r="FC9" s="141">
        <v>547046.71699999995</v>
      </c>
      <c r="FD9" s="141">
        <v>615591.52800000005</v>
      </c>
      <c r="FE9" s="141">
        <v>644182.01</v>
      </c>
      <c r="FF9" s="141">
        <v>698567.10100000002</v>
      </c>
      <c r="FG9" s="141">
        <v>728566.72022026998</v>
      </c>
      <c r="FH9" s="141">
        <v>727206.14610599994</v>
      </c>
      <c r="FI9" s="141">
        <v>751449.17570765002</v>
      </c>
      <c r="FJ9" s="141">
        <v>695458.42658841005</v>
      </c>
      <c r="FK9" s="141">
        <v>719351.98334029003</v>
      </c>
      <c r="FL9" s="141">
        <v>715123.89263877005</v>
      </c>
      <c r="FM9" s="141">
        <v>655669.74355355999</v>
      </c>
      <c r="FN9" s="141">
        <v>616937.24048610998</v>
      </c>
      <c r="FO9" s="13">
        <v>612572</v>
      </c>
      <c r="FP9" s="70">
        <v>588722</v>
      </c>
      <c r="FQ9" s="70">
        <v>607865.70654645003</v>
      </c>
      <c r="FR9" s="70">
        <v>589188.96928830002</v>
      </c>
      <c r="FS9" s="70">
        <v>575476.60554035997</v>
      </c>
      <c r="FT9" s="70">
        <v>576469.04445666994</v>
      </c>
      <c r="FU9" s="70">
        <v>573628.26649565005</v>
      </c>
      <c r="FV9" s="143">
        <v>570368.08110400999</v>
      </c>
      <c r="FW9" s="143">
        <v>561496.98833723995</v>
      </c>
      <c r="FX9" s="70">
        <v>544488.11445353006</v>
      </c>
      <c r="FY9" s="70">
        <v>510200.97521288</v>
      </c>
      <c r="FZ9" s="70">
        <v>500357.22303385002</v>
      </c>
      <c r="GA9" s="70">
        <v>499231.99063880002</v>
      </c>
      <c r="GB9" s="70">
        <v>470074.90727213997</v>
      </c>
      <c r="GC9" s="70">
        <v>477688.54007187998</v>
      </c>
      <c r="GD9" s="70">
        <v>466862.40422661998</v>
      </c>
      <c r="GE9" s="70">
        <v>461816.86004485999</v>
      </c>
      <c r="GF9" s="70">
        <v>443548.10678289999</v>
      </c>
      <c r="GG9" s="70">
        <v>464303.47191710002</v>
      </c>
      <c r="GH9" s="70">
        <v>479920.36955701001</v>
      </c>
      <c r="GI9" s="70">
        <v>468708.36669782002</v>
      </c>
      <c r="GJ9" s="70">
        <v>467866.33430906001</v>
      </c>
      <c r="GK9" s="142">
        <v>460846.35777472</v>
      </c>
      <c r="GL9" s="13">
        <v>515266.07058413001</v>
      </c>
      <c r="GM9" s="70">
        <v>513365.57927387999</v>
      </c>
      <c r="GN9" s="70">
        <v>531700.65634022001</v>
      </c>
      <c r="GO9" s="70">
        <v>532192.58544842002</v>
      </c>
      <c r="GP9" s="70">
        <v>526190.79674650996</v>
      </c>
      <c r="GQ9" s="70">
        <v>531074.03115250997</v>
      </c>
      <c r="GR9" s="70">
        <v>542584.74614695995</v>
      </c>
      <c r="GS9" s="70">
        <v>561283.86956363998</v>
      </c>
      <c r="GT9" s="70">
        <v>555174.55445005</v>
      </c>
      <c r="GU9" s="13">
        <v>562818.29550940997</v>
      </c>
    </row>
    <row r="10" spans="1:203" ht="14.25" customHeight="1" x14ac:dyDescent="0.25">
      <c r="A10" s="47" t="s">
        <v>4</v>
      </c>
      <c r="B10" s="141" t="s">
        <v>20</v>
      </c>
      <c r="C10" s="141" t="s">
        <v>20</v>
      </c>
      <c r="D10" s="141" t="s">
        <v>20</v>
      </c>
      <c r="E10" s="141" t="s">
        <v>20</v>
      </c>
      <c r="F10" s="141" t="s">
        <v>20</v>
      </c>
      <c r="G10" s="141" t="s">
        <v>20</v>
      </c>
      <c r="H10" s="141" t="s">
        <v>20</v>
      </c>
      <c r="I10" s="141" t="s">
        <v>20</v>
      </c>
      <c r="J10" s="141" t="s">
        <v>20</v>
      </c>
      <c r="K10" s="141" t="s">
        <v>20</v>
      </c>
      <c r="L10" s="141" t="s">
        <v>20</v>
      </c>
      <c r="M10" s="141" t="s">
        <v>20</v>
      </c>
      <c r="N10" s="141" t="s">
        <v>20</v>
      </c>
      <c r="O10" s="141" t="s">
        <v>20</v>
      </c>
      <c r="P10" s="141" t="s">
        <v>20</v>
      </c>
      <c r="Q10" s="141" t="s">
        <v>20</v>
      </c>
      <c r="R10" s="141" t="s">
        <v>20</v>
      </c>
      <c r="S10" s="141" t="s">
        <v>20</v>
      </c>
      <c r="T10" s="141" t="s">
        <v>20</v>
      </c>
      <c r="U10" s="141" t="s">
        <v>20</v>
      </c>
      <c r="V10" s="141" t="s">
        <v>20</v>
      </c>
      <c r="W10" s="141" t="s">
        <v>20</v>
      </c>
      <c r="X10" s="141" t="s">
        <v>20</v>
      </c>
      <c r="Y10" s="141" t="s">
        <v>20</v>
      </c>
      <c r="Z10" s="141" t="s">
        <v>20</v>
      </c>
      <c r="AA10" s="141" t="s">
        <v>20</v>
      </c>
      <c r="AB10" s="141" t="s">
        <v>20</v>
      </c>
      <c r="AC10" s="141" t="s">
        <v>20</v>
      </c>
      <c r="AD10" s="141" t="s">
        <v>20</v>
      </c>
      <c r="AE10" s="141" t="s">
        <v>20</v>
      </c>
      <c r="AF10" s="141" t="s">
        <v>20</v>
      </c>
      <c r="AG10" s="141" t="s">
        <v>20</v>
      </c>
      <c r="AH10" s="141" t="s">
        <v>20</v>
      </c>
      <c r="AI10" s="141" t="s">
        <v>20</v>
      </c>
      <c r="AJ10" s="141" t="s">
        <v>20</v>
      </c>
      <c r="AK10" s="141" t="s">
        <v>20</v>
      </c>
      <c r="AL10" s="141" t="s">
        <v>20</v>
      </c>
      <c r="AM10" s="141" t="s">
        <v>20</v>
      </c>
      <c r="AN10" s="141" t="s">
        <v>20</v>
      </c>
      <c r="AO10" s="141" t="s">
        <v>20</v>
      </c>
      <c r="AP10" s="141" t="s">
        <v>20</v>
      </c>
      <c r="AQ10" s="141" t="s">
        <v>20</v>
      </c>
      <c r="AR10" s="141" t="s">
        <v>20</v>
      </c>
      <c r="AS10" s="141" t="s">
        <v>20</v>
      </c>
      <c r="AT10" s="141" t="s">
        <v>20</v>
      </c>
      <c r="AU10" s="141" t="s">
        <v>20</v>
      </c>
      <c r="AV10" s="141" t="s">
        <v>20</v>
      </c>
      <c r="AW10" s="141" t="s">
        <v>20</v>
      </c>
      <c r="AX10" s="141" t="s">
        <v>20</v>
      </c>
      <c r="AY10" s="141" t="s">
        <v>20</v>
      </c>
      <c r="AZ10" s="141" t="s">
        <v>20</v>
      </c>
      <c r="BA10" s="141" t="s">
        <v>20</v>
      </c>
      <c r="BB10" s="141" t="s">
        <v>20</v>
      </c>
      <c r="BC10" s="141" t="s">
        <v>20</v>
      </c>
      <c r="BD10" s="141" t="s">
        <v>20</v>
      </c>
      <c r="BE10" s="141" t="s">
        <v>20</v>
      </c>
      <c r="BF10" s="141" t="s">
        <v>20</v>
      </c>
      <c r="BG10" s="141" t="s">
        <v>20</v>
      </c>
      <c r="BH10" s="141" t="s">
        <v>20</v>
      </c>
      <c r="BI10" s="141" t="s">
        <v>20</v>
      </c>
      <c r="BJ10" s="141" t="s">
        <v>20</v>
      </c>
      <c r="BK10" s="141" t="s">
        <v>20</v>
      </c>
      <c r="BL10" s="141" t="s">
        <v>20</v>
      </c>
      <c r="BM10" s="141" t="s">
        <v>20</v>
      </c>
      <c r="BN10" s="141" t="s">
        <v>20</v>
      </c>
      <c r="BO10" s="141" t="s">
        <v>20</v>
      </c>
      <c r="BP10" s="141" t="s">
        <v>20</v>
      </c>
      <c r="BQ10" s="141" t="s">
        <v>20</v>
      </c>
      <c r="BR10" s="141" t="s">
        <v>20</v>
      </c>
      <c r="BS10" s="141" t="s">
        <v>20</v>
      </c>
      <c r="BT10" s="141" t="s">
        <v>20</v>
      </c>
      <c r="BU10" s="141" t="s">
        <v>20</v>
      </c>
      <c r="BV10" s="141" t="s">
        <v>20</v>
      </c>
      <c r="BW10" s="141" t="s">
        <v>20</v>
      </c>
      <c r="BX10" s="141" t="s">
        <v>20</v>
      </c>
      <c r="BY10" s="141" t="s">
        <v>20</v>
      </c>
      <c r="BZ10" s="141" t="s">
        <v>20</v>
      </c>
      <c r="CA10" s="141" t="s">
        <v>20</v>
      </c>
      <c r="CB10" s="141" t="s">
        <v>20</v>
      </c>
      <c r="CC10" s="141" t="s">
        <v>20</v>
      </c>
      <c r="CD10" s="141" t="s">
        <v>20</v>
      </c>
      <c r="CE10" s="141" t="s">
        <v>20</v>
      </c>
      <c r="CF10" s="141" t="s">
        <v>20</v>
      </c>
      <c r="CG10" s="141" t="s">
        <v>20</v>
      </c>
      <c r="CH10" s="141" t="s">
        <v>20</v>
      </c>
      <c r="CI10" s="141" t="s">
        <v>20</v>
      </c>
      <c r="CJ10" s="141" t="s">
        <v>20</v>
      </c>
      <c r="CK10" s="141" t="s">
        <v>20</v>
      </c>
      <c r="CL10" s="141" t="s">
        <v>20</v>
      </c>
      <c r="CM10" s="141" t="s">
        <v>20</v>
      </c>
      <c r="CN10" s="141" t="s">
        <v>20</v>
      </c>
      <c r="CO10" s="141" t="s">
        <v>20</v>
      </c>
      <c r="CP10" s="141" t="s">
        <v>20</v>
      </c>
      <c r="CQ10" s="141" t="s">
        <v>20</v>
      </c>
      <c r="CR10" s="141" t="s">
        <v>20</v>
      </c>
      <c r="CS10" s="141" t="s">
        <v>20</v>
      </c>
      <c r="CT10" s="141" t="s">
        <v>20</v>
      </c>
      <c r="CU10" s="141" t="s">
        <v>20</v>
      </c>
      <c r="CV10" s="141" t="s">
        <v>20</v>
      </c>
      <c r="CW10" s="141" t="s">
        <v>20</v>
      </c>
      <c r="CX10" s="141" t="s">
        <v>20</v>
      </c>
      <c r="CY10" s="141" t="s">
        <v>20</v>
      </c>
      <c r="CZ10" s="141" t="s">
        <v>20</v>
      </c>
      <c r="DA10" s="141" t="s">
        <v>20</v>
      </c>
      <c r="DB10" s="141" t="s">
        <v>20</v>
      </c>
      <c r="DC10" s="141" t="s">
        <v>20</v>
      </c>
      <c r="DD10" s="141" t="s">
        <v>20</v>
      </c>
      <c r="DE10" s="141" t="s">
        <v>20</v>
      </c>
      <c r="DF10" s="141" t="s">
        <v>20</v>
      </c>
      <c r="DG10" s="141" t="s">
        <v>20</v>
      </c>
      <c r="DH10" s="141" t="s">
        <v>20</v>
      </c>
      <c r="DI10" s="141" t="s">
        <v>20</v>
      </c>
      <c r="DJ10" s="141" t="s">
        <v>20</v>
      </c>
      <c r="DK10" s="141" t="s">
        <v>20</v>
      </c>
      <c r="DL10" s="141" t="s">
        <v>20</v>
      </c>
      <c r="DM10" s="141" t="s">
        <v>20</v>
      </c>
      <c r="DN10" s="141" t="s">
        <v>20</v>
      </c>
      <c r="DO10" s="141" t="s">
        <v>20</v>
      </c>
      <c r="DP10" s="141" t="s">
        <v>20</v>
      </c>
      <c r="DQ10" s="141" t="s">
        <v>20</v>
      </c>
      <c r="DR10" s="141" t="s">
        <v>20</v>
      </c>
      <c r="DS10" s="141" t="s">
        <v>20</v>
      </c>
      <c r="DT10" s="141" t="s">
        <v>20</v>
      </c>
      <c r="DU10" s="141" t="s">
        <v>20</v>
      </c>
      <c r="DV10" s="141" t="s">
        <v>20</v>
      </c>
      <c r="DW10" s="141" t="s">
        <v>20</v>
      </c>
      <c r="DX10" s="141" t="s">
        <v>20</v>
      </c>
      <c r="DY10" s="141" t="s">
        <v>20</v>
      </c>
      <c r="DZ10" s="141" t="s">
        <v>20</v>
      </c>
      <c r="EA10" s="141" t="s">
        <v>20</v>
      </c>
      <c r="EB10" s="141" t="s">
        <v>20</v>
      </c>
      <c r="EC10" s="141" t="s">
        <v>20</v>
      </c>
      <c r="ED10" s="141" t="s">
        <v>20</v>
      </c>
      <c r="EE10" s="141" t="s">
        <v>20</v>
      </c>
      <c r="EF10" s="141" t="s">
        <v>20</v>
      </c>
      <c r="EG10" s="141" t="s">
        <v>20</v>
      </c>
      <c r="EH10" s="141" t="s">
        <v>20</v>
      </c>
      <c r="EI10" s="141" t="s">
        <v>20</v>
      </c>
      <c r="EJ10" s="141" t="s">
        <v>20</v>
      </c>
      <c r="EK10" s="141" t="s">
        <v>20</v>
      </c>
      <c r="EL10" s="141" t="s">
        <v>20</v>
      </c>
      <c r="EM10" s="141" t="s">
        <v>20</v>
      </c>
      <c r="EN10" s="141" t="s">
        <v>20</v>
      </c>
      <c r="EO10" s="141" t="s">
        <v>20</v>
      </c>
      <c r="EP10" s="141" t="s">
        <v>2</v>
      </c>
      <c r="EQ10" s="141" t="s">
        <v>2</v>
      </c>
      <c r="ER10" s="141">
        <v>77.356399999999994</v>
      </c>
      <c r="ES10" s="141" t="s">
        <v>2</v>
      </c>
      <c r="ET10" s="141" t="s">
        <v>2</v>
      </c>
      <c r="EU10" s="141">
        <v>-147.91669999999999</v>
      </c>
      <c r="EV10" s="141" t="s">
        <v>2</v>
      </c>
      <c r="EW10" s="141" t="s">
        <v>2</v>
      </c>
      <c r="EX10" s="141">
        <v>86.000500000000002</v>
      </c>
      <c r="EY10" s="141" t="s">
        <v>2</v>
      </c>
      <c r="EZ10" s="141" t="s">
        <v>2</v>
      </c>
      <c r="FA10" s="141">
        <v>648.16600000000005</v>
      </c>
      <c r="FB10" s="141" t="s">
        <v>2</v>
      </c>
      <c r="FC10" s="141" t="s">
        <v>2</v>
      </c>
      <c r="FD10" s="141">
        <v>617.61530000000005</v>
      </c>
      <c r="FE10" s="141" t="s">
        <v>2</v>
      </c>
      <c r="FF10" s="141" t="s">
        <v>2</v>
      </c>
      <c r="FG10" s="141">
        <v>698.77940000000001</v>
      </c>
      <c r="FH10" s="141" t="s">
        <v>2</v>
      </c>
      <c r="FI10" s="141" t="s">
        <v>2</v>
      </c>
      <c r="FJ10" s="141">
        <v>637.17089999999996</v>
      </c>
      <c r="FK10" s="141" t="s">
        <v>2</v>
      </c>
      <c r="FL10" s="141" t="s">
        <v>2</v>
      </c>
      <c r="FM10" s="141">
        <v>1740.5995</v>
      </c>
      <c r="FN10" s="141" t="s">
        <v>2</v>
      </c>
      <c r="FO10" s="141" t="s">
        <v>2</v>
      </c>
      <c r="FP10" s="70">
        <v>1485.8951</v>
      </c>
      <c r="FQ10" s="70" t="s">
        <v>2</v>
      </c>
      <c r="FR10" s="70" t="s">
        <v>2</v>
      </c>
      <c r="FS10" s="70">
        <v>1591.854</v>
      </c>
      <c r="FT10" s="70" t="s">
        <v>2</v>
      </c>
      <c r="FU10" s="70" t="s">
        <v>2</v>
      </c>
      <c r="FV10" s="70">
        <v>1304.9353000000001</v>
      </c>
      <c r="FW10" s="70" t="s">
        <v>2</v>
      </c>
      <c r="FX10" s="70" t="s">
        <v>2</v>
      </c>
      <c r="FY10" s="70">
        <v>1836</v>
      </c>
      <c r="FZ10" s="70" t="s">
        <v>2</v>
      </c>
      <c r="GA10" s="70" t="s">
        <v>2</v>
      </c>
      <c r="GB10" s="70">
        <v>1350</v>
      </c>
      <c r="GC10" s="70" t="s">
        <v>2</v>
      </c>
      <c r="GD10" s="70" t="s">
        <v>2</v>
      </c>
      <c r="GE10" s="70">
        <v>718.1644</v>
      </c>
      <c r="GF10" s="70" t="s">
        <v>2</v>
      </c>
      <c r="GG10" s="70" t="s">
        <v>2</v>
      </c>
      <c r="GH10" s="70">
        <v>660.99099999999999</v>
      </c>
      <c r="GI10" s="70" t="s">
        <v>2</v>
      </c>
      <c r="GJ10" s="70" t="s">
        <v>2</v>
      </c>
      <c r="GK10" s="70">
        <v>3191.0277999999998</v>
      </c>
      <c r="GL10" s="70" t="s">
        <v>2</v>
      </c>
      <c r="GM10" s="70" t="s">
        <v>2</v>
      </c>
      <c r="GN10" s="70">
        <v>938.77660000000003</v>
      </c>
      <c r="GO10" s="70" t="s">
        <v>2</v>
      </c>
      <c r="GP10" s="70" t="s">
        <v>2</v>
      </c>
      <c r="GQ10" s="70">
        <v>2156.8470000000002</v>
      </c>
      <c r="GR10" s="70" t="s">
        <v>2</v>
      </c>
      <c r="GS10" s="70" t="s">
        <v>2</v>
      </c>
      <c r="GT10" s="70">
        <v>1555.8016</v>
      </c>
      <c r="GU10" s="70" t="s">
        <v>2</v>
      </c>
    </row>
    <row r="11" spans="1:203" ht="14.25" customHeight="1" x14ac:dyDescent="0.25">
      <c r="A11" s="47" t="s">
        <v>5</v>
      </c>
      <c r="B11" s="141" t="s">
        <v>2</v>
      </c>
      <c r="C11" s="141" t="s">
        <v>2</v>
      </c>
      <c r="D11" s="141" t="s">
        <v>2</v>
      </c>
      <c r="E11" s="141" t="s">
        <v>2</v>
      </c>
      <c r="F11" s="141" t="s">
        <v>2</v>
      </c>
      <c r="G11" s="141" t="s">
        <v>2</v>
      </c>
      <c r="H11" s="141" t="s">
        <v>2</v>
      </c>
      <c r="I11" s="141" t="s">
        <v>2</v>
      </c>
      <c r="J11" s="141" t="s">
        <v>2</v>
      </c>
      <c r="K11" s="141" t="s">
        <v>2</v>
      </c>
      <c r="L11" s="141" t="s">
        <v>2</v>
      </c>
      <c r="M11" s="141">
        <v>929.09699999999998</v>
      </c>
      <c r="N11" s="141" t="s">
        <v>2</v>
      </c>
      <c r="O11" s="141" t="s">
        <v>2</v>
      </c>
      <c r="P11" s="141" t="s">
        <v>2</v>
      </c>
      <c r="Q11" s="141" t="s">
        <v>2</v>
      </c>
      <c r="R11" s="141" t="s">
        <v>2</v>
      </c>
      <c r="S11" s="141" t="s">
        <v>2</v>
      </c>
      <c r="T11" s="141" t="s">
        <v>2</v>
      </c>
      <c r="U11" s="141" t="s">
        <v>2</v>
      </c>
      <c r="V11" s="141" t="s">
        <v>2</v>
      </c>
      <c r="W11" s="141" t="s">
        <v>2</v>
      </c>
      <c r="X11" s="141" t="s">
        <v>2</v>
      </c>
      <c r="Y11" s="141">
        <v>-4000.0079999999998</v>
      </c>
      <c r="Z11" s="141" t="s">
        <v>2</v>
      </c>
      <c r="AA11" s="141" t="s">
        <v>2</v>
      </c>
      <c r="AB11" s="141" t="s">
        <v>2</v>
      </c>
      <c r="AC11" s="141" t="s">
        <v>2</v>
      </c>
      <c r="AD11" s="141" t="s">
        <v>2</v>
      </c>
      <c r="AE11" s="141" t="s">
        <v>2</v>
      </c>
      <c r="AF11" s="141" t="s">
        <v>2</v>
      </c>
      <c r="AG11" s="141" t="s">
        <v>2</v>
      </c>
      <c r="AH11" s="141" t="s">
        <v>2</v>
      </c>
      <c r="AI11" s="141" t="s">
        <v>2</v>
      </c>
      <c r="AJ11" s="141" t="s">
        <v>2</v>
      </c>
      <c r="AK11" s="141">
        <v>-3588.098</v>
      </c>
      <c r="AL11" s="141" t="s">
        <v>2</v>
      </c>
      <c r="AM11" s="141" t="s">
        <v>2</v>
      </c>
      <c r="AN11" s="141" t="s">
        <v>2</v>
      </c>
      <c r="AO11" s="141" t="s">
        <v>2</v>
      </c>
      <c r="AP11" s="141" t="s">
        <v>2</v>
      </c>
      <c r="AQ11" s="141" t="s">
        <v>2</v>
      </c>
      <c r="AR11" s="141" t="s">
        <v>2</v>
      </c>
      <c r="AS11" s="141" t="s">
        <v>2</v>
      </c>
      <c r="AT11" s="141" t="s">
        <v>2</v>
      </c>
      <c r="AU11" s="141" t="s">
        <v>2</v>
      </c>
      <c r="AV11" s="141" t="s">
        <v>2</v>
      </c>
      <c r="AW11" s="141">
        <v>-5112.6469999999999</v>
      </c>
      <c r="AX11" s="141">
        <v>-4734</v>
      </c>
      <c r="AY11" s="141">
        <v>-3868</v>
      </c>
      <c r="AZ11" s="141">
        <v>-7342</v>
      </c>
      <c r="BA11" s="141">
        <v>-7849</v>
      </c>
      <c r="BB11" s="141">
        <v>-5981</v>
      </c>
      <c r="BC11" s="141">
        <v>-7574</v>
      </c>
      <c r="BD11" s="141">
        <v>-8686</v>
      </c>
      <c r="BE11" s="141">
        <v>-10056</v>
      </c>
      <c r="BF11" s="141">
        <v>-9201</v>
      </c>
      <c r="BG11" s="141">
        <v>-11228</v>
      </c>
      <c r="BH11" s="141">
        <v>-6540</v>
      </c>
      <c r="BI11" s="141">
        <v>-10340.267</v>
      </c>
      <c r="BJ11" s="141">
        <v>-8593</v>
      </c>
      <c r="BK11" s="141">
        <v>-8821</v>
      </c>
      <c r="BL11" s="141">
        <v>-7959</v>
      </c>
      <c r="BM11" s="141">
        <v>-8137</v>
      </c>
      <c r="BN11" s="141">
        <v>-5391</v>
      </c>
      <c r="BO11" s="141">
        <v>-5555</v>
      </c>
      <c r="BP11" s="141">
        <v>-3592</v>
      </c>
      <c r="BQ11" s="141">
        <v>-2782</v>
      </c>
      <c r="BR11" s="141">
        <v>-3810</v>
      </c>
      <c r="BS11" s="141">
        <v>-6234</v>
      </c>
      <c r="BT11" s="141">
        <v>-3974</v>
      </c>
      <c r="BU11" s="141">
        <v>-6680.5510000000004</v>
      </c>
      <c r="BV11" s="141">
        <v>-4290</v>
      </c>
      <c r="BW11" s="141">
        <v>-1584</v>
      </c>
      <c r="BX11" s="141">
        <v>-3099</v>
      </c>
      <c r="BY11" s="141">
        <v>-4811</v>
      </c>
      <c r="BZ11" s="141">
        <v>-4950</v>
      </c>
      <c r="CA11" s="141">
        <v>-5843</v>
      </c>
      <c r="CB11" s="141">
        <v>-8241</v>
      </c>
      <c r="CC11" s="141">
        <v>-5993</v>
      </c>
      <c r="CD11" s="141">
        <v>-8937</v>
      </c>
      <c r="CE11" s="141">
        <v>-9207</v>
      </c>
      <c r="CF11" s="141">
        <v>-3181</v>
      </c>
      <c r="CG11" s="141">
        <v>-4508.7640000000001</v>
      </c>
      <c r="CH11" s="141">
        <v>-4510</v>
      </c>
      <c r="CI11" s="141">
        <v>-2184</v>
      </c>
      <c r="CJ11" s="141">
        <v>-5057</v>
      </c>
      <c r="CK11" s="141">
        <v>-5987</v>
      </c>
      <c r="CL11" s="141">
        <v>-4689</v>
      </c>
      <c r="CM11" s="141">
        <v>-5330</v>
      </c>
      <c r="CN11" s="141">
        <v>-7515</v>
      </c>
      <c r="CO11" s="141">
        <v>-9593</v>
      </c>
      <c r="CP11" s="141">
        <v>-10423</v>
      </c>
      <c r="CQ11" s="141">
        <v>-11271</v>
      </c>
      <c r="CR11" s="141">
        <v>-8435</v>
      </c>
      <c r="CS11" s="141">
        <v>-2545.0010000000002</v>
      </c>
      <c r="CT11" s="141">
        <v>-6309</v>
      </c>
      <c r="CU11" s="141">
        <v>-3530</v>
      </c>
      <c r="CV11" s="141">
        <v>-1294</v>
      </c>
      <c r="CW11" s="141">
        <v>-1219</v>
      </c>
      <c r="CX11" s="141">
        <v>-810</v>
      </c>
      <c r="CY11" s="141">
        <v>-1293</v>
      </c>
      <c r="CZ11" s="141">
        <v>-2085</v>
      </c>
      <c r="DA11" s="141">
        <v>-1340</v>
      </c>
      <c r="DB11" s="141">
        <v>-1376</v>
      </c>
      <c r="DC11" s="141">
        <v>-822</v>
      </c>
      <c r="DD11" s="141">
        <v>-1413</v>
      </c>
      <c r="DE11" s="141">
        <v>-595.23500000000001</v>
      </c>
      <c r="DF11" s="141">
        <v>-5082</v>
      </c>
      <c r="DG11" s="141">
        <v>-1699</v>
      </c>
      <c r="DH11" s="141">
        <v>-3185</v>
      </c>
      <c r="DI11" s="141">
        <v>-4397</v>
      </c>
      <c r="DJ11" s="141">
        <v>-4335</v>
      </c>
      <c r="DK11" s="141">
        <v>-5814</v>
      </c>
      <c r="DL11" s="141">
        <v>-16153</v>
      </c>
      <c r="DM11" s="141">
        <v>-16780</v>
      </c>
      <c r="DN11" s="141">
        <v>-30720</v>
      </c>
      <c r="DO11" s="141">
        <v>-43924</v>
      </c>
      <c r="DP11" s="141">
        <v>-46978</v>
      </c>
      <c r="DQ11" s="141">
        <v>-44363.663999999997</v>
      </c>
      <c r="DR11" s="141">
        <v>-46622</v>
      </c>
      <c r="DS11" s="141">
        <v>-65894</v>
      </c>
      <c r="DT11" s="141">
        <v>-91243</v>
      </c>
      <c r="DU11" s="141">
        <v>-96520</v>
      </c>
      <c r="DV11" s="141">
        <v>-100433</v>
      </c>
      <c r="DW11" s="141">
        <v>-100300</v>
      </c>
      <c r="DX11" s="141">
        <v>-74567</v>
      </c>
      <c r="DY11" s="141">
        <v>-58634</v>
      </c>
      <c r="DZ11" s="141">
        <v>-50240</v>
      </c>
      <c r="EA11" s="141">
        <v>-43714</v>
      </c>
      <c r="EB11" s="141">
        <v>-37979</v>
      </c>
      <c r="EC11" s="141">
        <v>-53518.906999999999</v>
      </c>
      <c r="ED11" s="141">
        <v>-54532</v>
      </c>
      <c r="EE11" s="141">
        <v>-49744</v>
      </c>
      <c r="EF11" s="141">
        <v>-39276</v>
      </c>
      <c r="EG11" s="141">
        <v>-44496</v>
      </c>
      <c r="EH11" s="141">
        <v>-57244</v>
      </c>
      <c r="EI11" s="141">
        <v>-63462</v>
      </c>
      <c r="EJ11" s="141">
        <v>-56068</v>
      </c>
      <c r="EK11" s="141">
        <v>-62838</v>
      </c>
      <c r="EL11" s="141">
        <v>-94126</v>
      </c>
      <c r="EM11" s="141">
        <v>-118700</v>
      </c>
      <c r="EN11" s="141">
        <v>-138308</v>
      </c>
      <c r="EO11" s="141">
        <v>-145185.182</v>
      </c>
      <c r="EP11" s="141">
        <v>-136100</v>
      </c>
      <c r="EQ11" s="141">
        <v>-144440</v>
      </c>
      <c r="ER11" s="141">
        <v>-142441</v>
      </c>
      <c r="ES11" s="141">
        <v>-134994</v>
      </c>
      <c r="ET11" s="141">
        <v>-133610</v>
      </c>
      <c r="EU11" s="141">
        <v>-131588</v>
      </c>
      <c r="EV11" s="141">
        <v>-128546</v>
      </c>
      <c r="EW11" s="141">
        <v>-125566</v>
      </c>
      <c r="EX11" s="141">
        <v>-125621</v>
      </c>
      <c r="EY11" s="141">
        <v>-119984</v>
      </c>
      <c r="EZ11" s="141">
        <v>-121209</v>
      </c>
      <c r="FA11" s="141">
        <v>-120433.85799999999</v>
      </c>
      <c r="FB11" s="141">
        <v>-109098</v>
      </c>
      <c r="FC11" s="141">
        <v>-103195</v>
      </c>
      <c r="FD11" s="141">
        <v>-99553</v>
      </c>
      <c r="FE11" s="141">
        <v>-102039</v>
      </c>
      <c r="FF11" s="141">
        <v>-101981</v>
      </c>
      <c r="FG11" s="141">
        <v>-103134</v>
      </c>
      <c r="FH11" s="141">
        <v>-97890</v>
      </c>
      <c r="FI11" s="141">
        <v>-96041</v>
      </c>
      <c r="FJ11" s="141">
        <v>-90155</v>
      </c>
      <c r="FK11" s="141">
        <v>-91244</v>
      </c>
      <c r="FL11" s="141">
        <v>-89661</v>
      </c>
      <c r="FM11" s="141">
        <v>-79259.183000000005</v>
      </c>
      <c r="FN11" s="141">
        <v>-77429</v>
      </c>
      <c r="FO11" s="141">
        <v>-72482</v>
      </c>
      <c r="FP11" s="70">
        <v>-63356</v>
      </c>
      <c r="FQ11" s="70">
        <v>-69900</v>
      </c>
      <c r="FR11" s="70">
        <v>-63822</v>
      </c>
      <c r="FS11" s="70">
        <v>-59319</v>
      </c>
      <c r="FT11" s="70">
        <v>-56869</v>
      </c>
      <c r="FU11" s="70">
        <v>-59517</v>
      </c>
      <c r="FV11" s="70">
        <v>-58067</v>
      </c>
      <c r="FW11" s="70">
        <v>-59246</v>
      </c>
      <c r="FX11" s="70">
        <v>-57054</v>
      </c>
      <c r="FY11" s="13">
        <v>-55116.913</v>
      </c>
      <c r="FZ11" s="70">
        <v>-54603</v>
      </c>
      <c r="GA11" s="70">
        <v>-52923</v>
      </c>
      <c r="GB11" s="70">
        <v>-48403</v>
      </c>
      <c r="GC11" s="70">
        <v>-45815</v>
      </c>
      <c r="GD11" s="70">
        <v>-36177</v>
      </c>
      <c r="GE11" s="70">
        <v>-31441</v>
      </c>
      <c r="GF11" s="70">
        <v>-30490</v>
      </c>
      <c r="GG11" s="70">
        <v>-27278</v>
      </c>
      <c r="GH11" s="70">
        <v>-25609</v>
      </c>
      <c r="GI11" s="70">
        <v>-24977</v>
      </c>
      <c r="GJ11" s="70">
        <v>-16557</v>
      </c>
      <c r="GK11" s="70">
        <v>-22745.200000000001</v>
      </c>
      <c r="GL11" s="70">
        <v>-19431</v>
      </c>
      <c r="GM11" s="70">
        <v>-18677</v>
      </c>
      <c r="GN11" s="70">
        <v>-24379</v>
      </c>
      <c r="GO11" s="70">
        <v>-19994</v>
      </c>
      <c r="GP11" s="70">
        <v>-11589</v>
      </c>
      <c r="GQ11" s="70">
        <v>-14043</v>
      </c>
      <c r="GR11" s="70">
        <v>-10410</v>
      </c>
      <c r="GS11" s="70">
        <v>-8823</v>
      </c>
      <c r="GT11" s="70">
        <v>-8746</v>
      </c>
      <c r="GU11" s="70" t="s">
        <v>2</v>
      </c>
    </row>
    <row r="12" spans="1:203" ht="14.25" customHeight="1" x14ac:dyDescent="0.25">
      <c r="A12" s="47" t="s">
        <v>6</v>
      </c>
      <c r="B12" s="70" t="s">
        <v>20</v>
      </c>
      <c r="C12" s="70" t="s">
        <v>20</v>
      </c>
      <c r="D12" s="70" t="s">
        <v>20</v>
      </c>
      <c r="E12" s="70" t="s">
        <v>20</v>
      </c>
      <c r="F12" s="70" t="s">
        <v>20</v>
      </c>
      <c r="G12" s="70" t="s">
        <v>20</v>
      </c>
      <c r="H12" s="70" t="s">
        <v>20</v>
      </c>
      <c r="I12" s="70" t="s">
        <v>20</v>
      </c>
      <c r="J12" s="70" t="s">
        <v>20</v>
      </c>
      <c r="K12" s="70" t="s">
        <v>20</v>
      </c>
      <c r="L12" s="70" t="s">
        <v>20</v>
      </c>
      <c r="M12" s="70" t="s">
        <v>20</v>
      </c>
      <c r="N12" s="70" t="s">
        <v>20</v>
      </c>
      <c r="O12" s="70" t="s">
        <v>20</v>
      </c>
      <c r="P12" s="70" t="s">
        <v>20</v>
      </c>
      <c r="Q12" s="70" t="s">
        <v>20</v>
      </c>
      <c r="R12" s="70" t="s">
        <v>20</v>
      </c>
      <c r="S12" s="70" t="s">
        <v>20</v>
      </c>
      <c r="T12" s="70" t="s">
        <v>20</v>
      </c>
      <c r="U12" s="70" t="s">
        <v>20</v>
      </c>
      <c r="V12" s="70" t="s">
        <v>20</v>
      </c>
      <c r="W12" s="70" t="s">
        <v>20</v>
      </c>
      <c r="X12" s="70" t="s">
        <v>20</v>
      </c>
      <c r="Y12" s="70" t="s">
        <v>20</v>
      </c>
      <c r="Z12" s="141">
        <v>-112</v>
      </c>
      <c r="AA12" s="141">
        <v>-3649</v>
      </c>
      <c r="AB12" s="141">
        <v>-6111</v>
      </c>
      <c r="AC12" s="141">
        <v>-8415</v>
      </c>
      <c r="AD12" s="141">
        <v>-10800</v>
      </c>
      <c r="AE12" s="141">
        <v>-11892</v>
      </c>
      <c r="AF12" s="141">
        <v>-13260</v>
      </c>
      <c r="AG12" s="141">
        <v>-9826</v>
      </c>
      <c r="AH12" s="141">
        <v>-10187</v>
      </c>
      <c r="AI12" s="141">
        <v>-9038</v>
      </c>
      <c r="AJ12" s="141">
        <v>-9490</v>
      </c>
      <c r="AK12" s="141">
        <v>-8092</v>
      </c>
      <c r="AL12" s="141">
        <v>-12609</v>
      </c>
      <c r="AM12" s="141">
        <v>-12494</v>
      </c>
      <c r="AN12" s="141">
        <v>-12294</v>
      </c>
      <c r="AO12" s="141">
        <v>-12935</v>
      </c>
      <c r="AP12" s="141">
        <v>-13072</v>
      </c>
      <c r="AQ12" s="141">
        <v>-13887</v>
      </c>
      <c r="AR12" s="141">
        <v>-16293</v>
      </c>
      <c r="AS12" s="141">
        <v>-15125</v>
      </c>
      <c r="AT12" s="141">
        <v>-15939</v>
      </c>
      <c r="AU12" s="141">
        <v>-16716</v>
      </c>
      <c r="AV12" s="141">
        <v>-17049</v>
      </c>
      <c r="AW12" s="141">
        <v>-17411</v>
      </c>
      <c r="AX12" s="141">
        <v>-18836</v>
      </c>
      <c r="AY12" s="141">
        <v>-18508</v>
      </c>
      <c r="AZ12" s="141">
        <v>-16924</v>
      </c>
      <c r="BA12" s="141">
        <v>-15810</v>
      </c>
      <c r="BB12" s="141">
        <v>-15566</v>
      </c>
      <c r="BC12" s="141">
        <v>-16251</v>
      </c>
      <c r="BD12" s="141">
        <v>-16030</v>
      </c>
      <c r="BE12" s="141">
        <v>-14015</v>
      </c>
      <c r="BF12" s="141">
        <v>-15605</v>
      </c>
      <c r="BG12" s="141">
        <v>-17881</v>
      </c>
      <c r="BH12" s="141">
        <v>-18175</v>
      </c>
      <c r="BI12" s="141">
        <v>-15353</v>
      </c>
      <c r="BJ12" s="141">
        <v>-16473</v>
      </c>
      <c r="BK12" s="141">
        <v>-15467</v>
      </c>
      <c r="BL12" s="141">
        <v>-13892</v>
      </c>
      <c r="BM12" s="141">
        <v>-13714</v>
      </c>
      <c r="BN12" s="141">
        <v>-14356</v>
      </c>
      <c r="BO12" s="141">
        <v>-16032</v>
      </c>
      <c r="BP12" s="141">
        <v>-14406</v>
      </c>
      <c r="BQ12" s="141">
        <v>-13390</v>
      </c>
      <c r="BR12" s="141">
        <v>-10534</v>
      </c>
      <c r="BS12" s="141">
        <v>-11890</v>
      </c>
      <c r="BT12" s="141">
        <v>-12605</v>
      </c>
      <c r="BU12" s="141">
        <v>-6546</v>
      </c>
      <c r="BV12" s="141">
        <v>-13959</v>
      </c>
      <c r="BW12" s="141">
        <v>-14809</v>
      </c>
      <c r="BX12" s="141">
        <v>-14689</v>
      </c>
      <c r="BY12" s="141">
        <v>-12025</v>
      </c>
      <c r="BZ12" s="141">
        <v>-13511</v>
      </c>
      <c r="CA12" s="141">
        <v>-10855</v>
      </c>
      <c r="CB12" s="141">
        <v>-10711</v>
      </c>
      <c r="CC12" s="141">
        <v>-11918</v>
      </c>
      <c r="CD12" s="141">
        <v>-6988</v>
      </c>
      <c r="CE12" s="141">
        <v>-11991</v>
      </c>
      <c r="CF12" s="141">
        <v>-12712</v>
      </c>
      <c r="CG12" s="141">
        <v>-7217</v>
      </c>
      <c r="CH12" s="141">
        <v>-11231</v>
      </c>
      <c r="CI12" s="141">
        <v>-13336</v>
      </c>
      <c r="CJ12" s="141">
        <v>-10799</v>
      </c>
      <c r="CK12" s="141">
        <v>-13025</v>
      </c>
      <c r="CL12" s="141">
        <v>-12618</v>
      </c>
      <c r="CM12" s="141">
        <v>-8122</v>
      </c>
      <c r="CN12" s="141">
        <v>-11676</v>
      </c>
      <c r="CO12" s="141">
        <v>-13091</v>
      </c>
      <c r="CP12" s="141">
        <v>-8872</v>
      </c>
      <c r="CQ12" s="141">
        <v>-11152</v>
      </c>
      <c r="CR12" s="141">
        <v>-12254</v>
      </c>
      <c r="CS12" s="141">
        <v>-8184</v>
      </c>
      <c r="CT12" s="141">
        <v>-12059</v>
      </c>
      <c r="CU12" s="141">
        <v>-11647</v>
      </c>
      <c r="CV12" s="141">
        <v>-7386</v>
      </c>
      <c r="CW12" s="141">
        <v>-8863</v>
      </c>
      <c r="CX12" s="141">
        <v>-9140</v>
      </c>
      <c r="CY12" s="141">
        <v>-7671</v>
      </c>
      <c r="CZ12" s="141">
        <v>-8883</v>
      </c>
      <c r="DA12" s="141">
        <v>-10588</v>
      </c>
      <c r="DB12" s="141">
        <v>-9771</v>
      </c>
      <c r="DC12" s="141">
        <v>-10117</v>
      </c>
      <c r="DD12" s="141">
        <v>-10543</v>
      </c>
      <c r="DE12" s="141">
        <v>-10797</v>
      </c>
      <c r="DF12" s="141">
        <v>-4270</v>
      </c>
      <c r="DG12" s="141">
        <v>-2137</v>
      </c>
      <c r="DH12" s="141">
        <v>-7409</v>
      </c>
      <c r="DI12" s="141">
        <v>-12601</v>
      </c>
      <c r="DJ12" s="141">
        <v>-19258</v>
      </c>
      <c r="DK12" s="141">
        <v>-21796</v>
      </c>
      <c r="DL12" s="141">
        <v>-17524</v>
      </c>
      <c r="DM12" s="141">
        <v>-15552</v>
      </c>
      <c r="DN12" s="141">
        <v>-14497</v>
      </c>
      <c r="DO12" s="141">
        <v>-21272</v>
      </c>
      <c r="DP12" s="141">
        <v>-26018</v>
      </c>
      <c r="DQ12" s="141">
        <v>-35348</v>
      </c>
      <c r="DR12" s="141">
        <v>-35311</v>
      </c>
      <c r="DS12" s="141">
        <v>-31968</v>
      </c>
      <c r="DT12" s="141">
        <v>-36852</v>
      </c>
      <c r="DU12" s="141">
        <v>-46775</v>
      </c>
      <c r="DV12" s="141">
        <v>-38535</v>
      </c>
      <c r="DW12" s="141">
        <v>-44722</v>
      </c>
      <c r="DX12" s="141">
        <v>-38129</v>
      </c>
      <c r="DY12" s="141">
        <v>-36093</v>
      </c>
      <c r="DZ12" s="141">
        <v>-38655</v>
      </c>
      <c r="EA12" s="141">
        <v>-40832</v>
      </c>
      <c r="EB12" s="141">
        <v>-37870</v>
      </c>
      <c r="EC12" s="141">
        <v>-49036</v>
      </c>
      <c r="ED12" s="141">
        <v>-48233</v>
      </c>
      <c r="EE12" s="141">
        <v>-53455</v>
      </c>
      <c r="EF12" s="141">
        <v>-60919</v>
      </c>
      <c r="EG12" s="141">
        <v>-82604</v>
      </c>
      <c r="EH12" s="141">
        <v>-79500</v>
      </c>
      <c r="EI12" s="141">
        <v>-84712</v>
      </c>
      <c r="EJ12" s="141">
        <v>-90783</v>
      </c>
      <c r="EK12" s="141">
        <v>-94044</v>
      </c>
      <c r="EL12" s="141">
        <v>-87868</v>
      </c>
      <c r="EM12" s="141">
        <v>-91573</v>
      </c>
      <c r="EN12" s="141">
        <v>-93537</v>
      </c>
      <c r="EO12" s="141">
        <v>-87088</v>
      </c>
      <c r="EP12" s="141">
        <v>-87309</v>
      </c>
      <c r="EQ12" s="141">
        <v>-85860</v>
      </c>
      <c r="ER12" s="141">
        <v>-76455</v>
      </c>
      <c r="ES12" s="141">
        <v>-83037</v>
      </c>
      <c r="ET12" s="141">
        <v>-91350</v>
      </c>
      <c r="EU12" s="141">
        <v>-96802</v>
      </c>
      <c r="EV12" s="141">
        <v>-91202</v>
      </c>
      <c r="EW12" s="141">
        <v>-97450</v>
      </c>
      <c r="EX12" s="141">
        <v>-100754</v>
      </c>
      <c r="EY12" s="141">
        <v>-105688</v>
      </c>
      <c r="EZ12" s="141">
        <v>-109315</v>
      </c>
      <c r="FA12" s="141">
        <v>-104750</v>
      </c>
      <c r="FB12" s="141">
        <v>-107427</v>
      </c>
      <c r="FC12" s="141">
        <v>-107267</v>
      </c>
      <c r="FD12" s="141">
        <v>-103736</v>
      </c>
      <c r="FE12" s="141">
        <v>-98047</v>
      </c>
      <c r="FF12" s="141">
        <v>-101554</v>
      </c>
      <c r="FG12" s="141">
        <v>-105987.462998</v>
      </c>
      <c r="FH12" s="141">
        <v>-105044.042458</v>
      </c>
      <c r="FI12" s="141">
        <v>-107876.060073</v>
      </c>
      <c r="FJ12" s="141">
        <v>-107839.909952</v>
      </c>
      <c r="FK12" s="141">
        <v>-108396</v>
      </c>
      <c r="FL12" s="141">
        <v>-108459.75655400001</v>
      </c>
      <c r="FM12" s="141">
        <v>-98355.191544999994</v>
      </c>
      <c r="FN12" s="141">
        <v>-87022</v>
      </c>
      <c r="FO12" s="141">
        <v>-78140.203322000001</v>
      </c>
      <c r="FP12" s="70">
        <v>-71400.034027999995</v>
      </c>
      <c r="FQ12" s="70">
        <v>-73545.820403999998</v>
      </c>
      <c r="FR12" s="70">
        <v>-65451.385159999998</v>
      </c>
      <c r="FS12" s="70">
        <v>-59306.962347000001</v>
      </c>
      <c r="FT12" s="70">
        <v>-53329.000367000001</v>
      </c>
      <c r="FU12" s="70">
        <v>-53840.351381</v>
      </c>
      <c r="FV12" s="143">
        <v>-52381.892913000003</v>
      </c>
      <c r="FW12" s="70">
        <v>-49664.612452000001</v>
      </c>
      <c r="FX12" s="70">
        <v>-48429.427858000003</v>
      </c>
      <c r="FY12" s="70">
        <v>-51115.915749</v>
      </c>
      <c r="FZ12" s="70">
        <v>-51489</v>
      </c>
      <c r="GA12" s="70">
        <v>-51928.892191999999</v>
      </c>
      <c r="GB12" s="70">
        <v>-46144.675131999997</v>
      </c>
      <c r="GC12" s="70">
        <v>-39156.263712</v>
      </c>
      <c r="GD12" s="70">
        <v>-35996.094634000001</v>
      </c>
      <c r="GE12" s="70">
        <v>-30495.528793000001</v>
      </c>
      <c r="GF12" s="70">
        <v>-31619.761941000001</v>
      </c>
      <c r="GG12" s="70">
        <v>-36419.608375999996</v>
      </c>
      <c r="GH12" s="70">
        <v>-34636.083255999998</v>
      </c>
      <c r="GI12" s="70">
        <v>-38462.045981000003</v>
      </c>
      <c r="GJ12" s="70">
        <v>-41708.673011999999</v>
      </c>
      <c r="GK12" s="70">
        <v>-49318.906913999999</v>
      </c>
      <c r="GL12" s="70">
        <v>-75994</v>
      </c>
      <c r="GM12" s="70">
        <v>-91157.236583999998</v>
      </c>
      <c r="GN12" s="70">
        <v>-96427.495318999994</v>
      </c>
      <c r="GO12" s="70">
        <v>-98769.965171999997</v>
      </c>
      <c r="GP12" s="13">
        <v>-100316.18442000001</v>
      </c>
      <c r="GQ12" s="70">
        <v>-107702.107367</v>
      </c>
      <c r="GR12" s="70">
        <v>-106126.863711</v>
      </c>
      <c r="GS12" s="70">
        <v>-101644.659382</v>
      </c>
      <c r="GT12" s="70">
        <v>-104919.52830599999</v>
      </c>
      <c r="GU12" s="70" t="s">
        <v>2</v>
      </c>
    </row>
    <row r="13" spans="1:203" s="8" customFormat="1" ht="14.25" customHeight="1" x14ac:dyDescent="0.2">
      <c r="A13" s="47" t="s">
        <v>7</v>
      </c>
      <c r="B13" s="70">
        <v>11063.050999999999</v>
      </c>
      <c r="C13" s="70">
        <v>20744.3</v>
      </c>
      <c r="D13" s="70">
        <v>15031.084999999999</v>
      </c>
      <c r="E13" s="70">
        <v>19838.088</v>
      </c>
      <c r="F13" s="70">
        <v>24387</v>
      </c>
      <c r="G13" s="70">
        <v>23292.954000000002</v>
      </c>
      <c r="H13" s="70">
        <v>22786</v>
      </c>
      <c r="I13" s="70">
        <v>23464</v>
      </c>
      <c r="J13" s="70">
        <v>15358</v>
      </c>
      <c r="K13" s="70">
        <v>27867</v>
      </c>
      <c r="L13" s="70">
        <v>31893</v>
      </c>
      <c r="M13" s="141">
        <v>26167</v>
      </c>
      <c r="N13" s="70">
        <v>22477</v>
      </c>
      <c r="O13" s="70">
        <v>23750</v>
      </c>
      <c r="P13" s="70">
        <v>21966</v>
      </c>
      <c r="Q13" s="70">
        <v>20976</v>
      </c>
      <c r="R13" s="70">
        <v>24712</v>
      </c>
      <c r="S13" s="70">
        <v>24355</v>
      </c>
      <c r="T13" s="70">
        <v>23955</v>
      </c>
      <c r="U13" s="70">
        <v>24482</v>
      </c>
      <c r="V13" s="70">
        <v>30173</v>
      </c>
      <c r="W13" s="70">
        <v>33855</v>
      </c>
      <c r="X13" s="70">
        <v>38553</v>
      </c>
      <c r="Y13" s="141">
        <v>42739</v>
      </c>
      <c r="Z13" s="70">
        <v>40950</v>
      </c>
      <c r="AA13" s="70">
        <v>32959</v>
      </c>
      <c r="AB13" s="70">
        <v>23642</v>
      </c>
      <c r="AC13" s="70">
        <v>24688</v>
      </c>
      <c r="AD13" s="70">
        <v>24456</v>
      </c>
      <c r="AE13" s="70">
        <v>25981</v>
      </c>
      <c r="AF13" s="70">
        <v>26325</v>
      </c>
      <c r="AG13" s="70">
        <v>25268</v>
      </c>
      <c r="AH13" s="70">
        <v>26825</v>
      </c>
      <c r="AI13" s="70">
        <v>28529</v>
      </c>
      <c r="AJ13" s="70">
        <v>27644</v>
      </c>
      <c r="AK13" s="141">
        <v>23281</v>
      </c>
      <c r="AL13" s="70">
        <v>26614</v>
      </c>
      <c r="AM13" s="70">
        <v>20925</v>
      </c>
      <c r="AN13" s="70">
        <v>21319</v>
      </c>
      <c r="AO13" s="70">
        <v>22921</v>
      </c>
      <c r="AP13" s="70">
        <v>23770</v>
      </c>
      <c r="AQ13" s="70">
        <v>23709</v>
      </c>
      <c r="AR13" s="70">
        <v>19849</v>
      </c>
      <c r="AS13" s="70">
        <v>20029</v>
      </c>
      <c r="AT13" s="70">
        <v>21584</v>
      </c>
      <c r="AU13" s="70">
        <v>24127</v>
      </c>
      <c r="AV13" s="70">
        <v>23634</v>
      </c>
      <c r="AW13" s="141">
        <v>22533</v>
      </c>
      <c r="AX13" s="70">
        <v>21064</v>
      </c>
      <c r="AY13" s="70">
        <v>20511</v>
      </c>
      <c r="AZ13" s="70">
        <v>20738</v>
      </c>
      <c r="BA13" s="70">
        <v>23845</v>
      </c>
      <c r="BB13" s="70">
        <v>24535</v>
      </c>
      <c r="BC13" s="70">
        <v>25645</v>
      </c>
      <c r="BD13" s="70">
        <v>23644</v>
      </c>
      <c r="BE13" s="70">
        <v>11568</v>
      </c>
      <c r="BF13" s="70">
        <v>15599</v>
      </c>
      <c r="BG13" s="70">
        <v>17669</v>
      </c>
      <c r="BH13" s="70">
        <v>21156</v>
      </c>
      <c r="BI13" s="141">
        <v>17124</v>
      </c>
      <c r="BJ13" s="70">
        <v>16088</v>
      </c>
      <c r="BK13" s="70">
        <v>15976</v>
      </c>
      <c r="BL13" s="70">
        <v>16675</v>
      </c>
      <c r="BM13" s="70">
        <v>20109</v>
      </c>
      <c r="BN13" s="70">
        <v>23226</v>
      </c>
      <c r="BO13" s="70">
        <v>24367</v>
      </c>
      <c r="BP13" s="70">
        <v>26029</v>
      </c>
      <c r="BQ13" s="70">
        <v>22733</v>
      </c>
      <c r="BR13" s="70">
        <v>18003</v>
      </c>
      <c r="BS13" s="70">
        <v>23012</v>
      </c>
      <c r="BT13" s="70">
        <v>26391</v>
      </c>
      <c r="BU13" s="141">
        <v>25035</v>
      </c>
      <c r="BV13" s="70">
        <v>24869</v>
      </c>
      <c r="BW13" s="70">
        <v>25629</v>
      </c>
      <c r="BX13" s="70">
        <v>22653</v>
      </c>
      <c r="BY13" s="70">
        <v>16452</v>
      </c>
      <c r="BZ13" s="70">
        <v>16640</v>
      </c>
      <c r="CA13" s="70">
        <v>18951</v>
      </c>
      <c r="CB13" s="70">
        <v>13372</v>
      </c>
      <c r="CC13" s="70">
        <v>10398</v>
      </c>
      <c r="CD13" s="70">
        <v>10124</v>
      </c>
      <c r="CE13" s="70">
        <v>14554</v>
      </c>
      <c r="CF13" s="70">
        <v>12459</v>
      </c>
      <c r="CG13" s="141">
        <v>12803</v>
      </c>
      <c r="CH13" s="70">
        <v>13117</v>
      </c>
      <c r="CI13" s="70">
        <v>17199</v>
      </c>
      <c r="CJ13" s="70">
        <v>18756</v>
      </c>
      <c r="CK13" s="70">
        <v>21553</v>
      </c>
      <c r="CL13" s="70">
        <v>24561</v>
      </c>
      <c r="CM13" s="70">
        <v>29058</v>
      </c>
      <c r="CN13" s="70">
        <v>29195</v>
      </c>
      <c r="CO13" s="70">
        <v>28013</v>
      </c>
      <c r="CP13" s="70">
        <v>24750</v>
      </c>
      <c r="CQ13" s="70">
        <v>25416</v>
      </c>
      <c r="CR13" s="70">
        <v>25443</v>
      </c>
      <c r="CS13" s="141">
        <v>23640</v>
      </c>
      <c r="CT13" s="70">
        <v>22011</v>
      </c>
      <c r="CU13" s="70">
        <v>21757</v>
      </c>
      <c r="CV13" s="70">
        <v>21032</v>
      </c>
      <c r="CW13" s="70">
        <v>26289</v>
      </c>
      <c r="CX13" s="70">
        <v>32805</v>
      </c>
      <c r="CY13" s="70">
        <v>34802</v>
      </c>
      <c r="CZ13" s="70">
        <v>27106</v>
      </c>
      <c r="DA13" s="70">
        <v>24045</v>
      </c>
      <c r="DB13" s="70">
        <v>17669</v>
      </c>
      <c r="DC13" s="70">
        <v>5873</v>
      </c>
      <c r="DD13" s="141">
        <v>-291</v>
      </c>
      <c r="DE13" s="141">
        <v>-3275</v>
      </c>
      <c r="DF13" s="141">
        <v>-8758</v>
      </c>
      <c r="DG13" s="141">
        <v>-8820</v>
      </c>
      <c r="DH13" s="141">
        <v>-1524</v>
      </c>
      <c r="DI13" s="141">
        <v>-17392</v>
      </c>
      <c r="DJ13" s="141">
        <v>-13950</v>
      </c>
      <c r="DK13" s="141">
        <v>-11893</v>
      </c>
      <c r="DL13" s="141">
        <v>-19918</v>
      </c>
      <c r="DM13" s="141">
        <v>-25539</v>
      </c>
      <c r="DN13" s="141">
        <v>-23970</v>
      </c>
      <c r="DO13" s="141">
        <v>-18329</v>
      </c>
      <c r="DP13" s="141">
        <v>-26461</v>
      </c>
      <c r="DQ13" s="141">
        <v>-34989</v>
      </c>
      <c r="DR13" s="141">
        <v>-32550</v>
      </c>
      <c r="DS13" s="141">
        <v>-37522</v>
      </c>
      <c r="DT13" s="141">
        <v>-32140</v>
      </c>
      <c r="DU13" s="141">
        <v>-25762</v>
      </c>
      <c r="DV13" s="141">
        <v>-26939</v>
      </c>
      <c r="DW13" s="141">
        <v>-35260</v>
      </c>
      <c r="DX13" s="141">
        <v>-39275</v>
      </c>
      <c r="DY13" s="141">
        <v>-45374</v>
      </c>
      <c r="DZ13" s="141">
        <v>-47375</v>
      </c>
      <c r="EA13" s="141">
        <v>-41211</v>
      </c>
      <c r="EB13" s="141">
        <v>-29553</v>
      </c>
      <c r="EC13" s="141">
        <v>-41135</v>
      </c>
      <c r="ED13" s="141">
        <v>-37405</v>
      </c>
      <c r="EE13" s="141">
        <v>-41703</v>
      </c>
      <c r="EF13" s="141">
        <v>-43306</v>
      </c>
      <c r="EG13" s="141">
        <v>-35739</v>
      </c>
      <c r="EH13" s="141">
        <v>-78140</v>
      </c>
      <c r="EI13" s="141">
        <v>-105618</v>
      </c>
      <c r="EJ13" s="141">
        <v>-102066</v>
      </c>
      <c r="EK13" s="141">
        <v>-84097</v>
      </c>
      <c r="EL13" s="141">
        <v>-59131</v>
      </c>
      <c r="EM13" s="141">
        <v>-43038</v>
      </c>
      <c r="EN13" s="141">
        <v>-42955</v>
      </c>
      <c r="EO13" s="141">
        <v>-50923</v>
      </c>
      <c r="EP13" s="141">
        <v>-48087</v>
      </c>
      <c r="EQ13" s="141">
        <v>-42965</v>
      </c>
      <c r="ER13" s="141">
        <v>-40028</v>
      </c>
      <c r="ES13" s="141">
        <v>-37533</v>
      </c>
      <c r="ET13" s="141">
        <v>-53063</v>
      </c>
      <c r="EU13" s="141">
        <v>-45360</v>
      </c>
      <c r="EV13" s="141">
        <v>-56672</v>
      </c>
      <c r="EW13" s="141">
        <v>-78224</v>
      </c>
      <c r="EX13" s="141">
        <v>-88620</v>
      </c>
      <c r="EY13" s="141">
        <v>-108487</v>
      </c>
      <c r="EZ13" s="141">
        <v>-137178</v>
      </c>
      <c r="FA13" s="141">
        <v>-174978</v>
      </c>
      <c r="FB13" s="141">
        <v>-183787</v>
      </c>
      <c r="FC13" s="141">
        <v>-211426</v>
      </c>
      <c r="FD13" s="141">
        <v>-276033</v>
      </c>
      <c r="FE13" s="141">
        <v>-302840</v>
      </c>
      <c r="FF13" s="141">
        <v>-345106</v>
      </c>
      <c r="FG13" s="141">
        <v>-408419.66610703</v>
      </c>
      <c r="FH13" s="141">
        <v>-423272.20067499997</v>
      </c>
      <c r="FI13" s="141">
        <v>-434427.62816626998</v>
      </c>
      <c r="FJ13" s="141">
        <v>-400140.61367985001</v>
      </c>
      <c r="FK13" s="141">
        <v>-380436.58727433998</v>
      </c>
      <c r="FL13" s="141">
        <v>-366048.23374449997</v>
      </c>
      <c r="FM13" s="141">
        <v>-337344</v>
      </c>
      <c r="FN13" s="141">
        <v>-309414</v>
      </c>
      <c r="FO13" s="13">
        <v>-297127.90494615998</v>
      </c>
      <c r="FP13" s="70">
        <f>-296902</f>
        <v>-296902</v>
      </c>
      <c r="FQ13" s="70">
        <v>-289121.04446409998</v>
      </c>
      <c r="FR13" s="70">
        <f>-284901.29</f>
        <v>-284901.28999999998</v>
      </c>
      <c r="FS13" s="70">
        <v>-282598.82875808002</v>
      </c>
      <c r="FT13" s="70">
        <v>-281423.84776574001</v>
      </c>
      <c r="FU13" s="70">
        <v>-281587.65363178001</v>
      </c>
      <c r="FV13" s="70">
        <v>-268525.05041700997</v>
      </c>
      <c r="FW13" s="143">
        <v>-264183.88737071003</v>
      </c>
      <c r="FX13" s="70">
        <v>-241255.42764518</v>
      </c>
      <c r="FY13" s="13">
        <v>-213685</v>
      </c>
      <c r="FZ13" s="70">
        <v>-221095.85705796999</v>
      </c>
      <c r="GA13" s="70">
        <v>-232097.95545538</v>
      </c>
      <c r="GB13" s="70">
        <v>-227049.19599273</v>
      </c>
      <c r="GC13" s="70">
        <v>-230520.85653393</v>
      </c>
      <c r="GD13" s="70">
        <v>-224836.83205364001</v>
      </c>
      <c r="GE13" s="70">
        <v>-209470.29981890001</v>
      </c>
      <c r="GF13" s="70">
        <v>-216437.14679393001</v>
      </c>
      <c r="GG13" s="70">
        <v>-213301.69361819001</v>
      </c>
      <c r="GH13" s="70">
        <v>-211653.44522269</v>
      </c>
      <c r="GI13" s="70">
        <v>-201469.71623722999</v>
      </c>
      <c r="GJ13" s="70">
        <v>-192274.56009173</v>
      </c>
      <c r="GK13" s="70">
        <v>-189865</v>
      </c>
      <c r="GL13" s="70">
        <v>-191917</v>
      </c>
      <c r="GM13" s="70">
        <v>-192417</v>
      </c>
      <c r="GN13" s="70">
        <v>-212377</v>
      </c>
      <c r="GO13" s="70">
        <v>-207439</v>
      </c>
      <c r="GP13" s="70">
        <v>-212015</v>
      </c>
      <c r="GQ13" s="70">
        <v>-227487</v>
      </c>
      <c r="GR13" s="70">
        <v>-227689.10606399001</v>
      </c>
      <c r="GS13" s="70">
        <v>-229663.05279834999</v>
      </c>
      <c r="GT13" s="70">
        <v>-228278.47757181001</v>
      </c>
      <c r="GU13" s="13">
        <v>-227156.35913309001</v>
      </c>
    </row>
    <row r="14" spans="1:203" ht="14.25" customHeight="1" x14ac:dyDescent="0.25">
      <c r="A14" s="47" t="s">
        <v>8</v>
      </c>
      <c r="B14" s="141">
        <v>-64345</v>
      </c>
      <c r="C14" s="141">
        <v>-65084</v>
      </c>
      <c r="D14" s="141">
        <v>-63782</v>
      </c>
      <c r="E14" s="141">
        <v>-61473</v>
      </c>
      <c r="F14" s="141">
        <v>-38224</v>
      </c>
      <c r="G14" s="141">
        <v>-100537</v>
      </c>
      <c r="H14" s="141">
        <v>-89872</v>
      </c>
      <c r="I14" s="141">
        <v>-38174</v>
      </c>
      <c r="J14" s="141">
        <v>-31651</v>
      </c>
      <c r="K14" s="141">
        <v>-28922</v>
      </c>
      <c r="L14" s="141">
        <v>-37982</v>
      </c>
      <c r="M14" s="141">
        <v>-26974</v>
      </c>
      <c r="N14" s="141">
        <v>-35881</v>
      </c>
      <c r="O14" s="141">
        <v>-21267</v>
      </c>
      <c r="P14" s="141">
        <v>-20211</v>
      </c>
      <c r="Q14" s="141">
        <v>-27349</v>
      </c>
      <c r="R14" s="141">
        <v>-24760</v>
      </c>
      <c r="S14" s="141">
        <v>-36749</v>
      </c>
      <c r="T14" s="141">
        <v>-27532</v>
      </c>
      <c r="U14" s="141">
        <v>-15133</v>
      </c>
      <c r="V14" s="141">
        <v>-17554</v>
      </c>
      <c r="W14" s="141">
        <v>-16364</v>
      </c>
      <c r="X14" s="141">
        <v>-4594</v>
      </c>
      <c r="Y14" s="141">
        <v>5082.2240000000002</v>
      </c>
      <c r="Z14" s="141">
        <v>-3002</v>
      </c>
      <c r="AA14" s="141">
        <v>-1045</v>
      </c>
      <c r="AB14" s="141">
        <v>-173</v>
      </c>
      <c r="AC14" s="70" t="s">
        <v>2</v>
      </c>
      <c r="AD14" s="141">
        <v>-287</v>
      </c>
      <c r="AE14" s="70" t="s">
        <v>2</v>
      </c>
      <c r="AF14" s="70" t="s">
        <v>2</v>
      </c>
      <c r="AG14" s="70" t="s">
        <v>2</v>
      </c>
      <c r="AH14" s="70" t="s">
        <v>2</v>
      </c>
      <c r="AI14" s="70" t="s">
        <v>2</v>
      </c>
      <c r="AJ14" s="70" t="s">
        <v>2</v>
      </c>
      <c r="AK14" s="70">
        <v>19979.199000000001</v>
      </c>
      <c r="AL14" s="70" t="s">
        <v>2</v>
      </c>
      <c r="AM14" s="70" t="s">
        <v>2</v>
      </c>
      <c r="AN14" s="70" t="s">
        <v>2</v>
      </c>
      <c r="AO14" s="70" t="s">
        <v>2</v>
      </c>
      <c r="AP14" s="70" t="s">
        <v>2</v>
      </c>
      <c r="AQ14" s="70" t="s">
        <v>2</v>
      </c>
      <c r="AR14" s="70" t="s">
        <v>2</v>
      </c>
      <c r="AS14" s="70" t="s">
        <v>2</v>
      </c>
      <c r="AT14" s="70" t="s">
        <v>2</v>
      </c>
      <c r="AU14" s="70" t="s">
        <v>2</v>
      </c>
      <c r="AV14" s="70" t="s">
        <v>2</v>
      </c>
      <c r="AW14" s="70">
        <v>24793.615000000002</v>
      </c>
      <c r="AX14" s="70" t="s">
        <v>2</v>
      </c>
      <c r="AY14" s="70" t="s">
        <v>2</v>
      </c>
      <c r="AZ14" s="70" t="s">
        <v>2</v>
      </c>
      <c r="BA14" s="70" t="s">
        <v>2</v>
      </c>
      <c r="BB14" s="70" t="s">
        <v>2</v>
      </c>
      <c r="BC14" s="70" t="s">
        <v>2</v>
      </c>
      <c r="BD14" s="70" t="s">
        <v>2</v>
      </c>
      <c r="BE14" s="70" t="s">
        <v>2</v>
      </c>
      <c r="BF14" s="70" t="s">
        <v>2</v>
      </c>
      <c r="BG14" s="70" t="s">
        <v>2</v>
      </c>
      <c r="BH14" s="70" t="s">
        <v>2</v>
      </c>
      <c r="BI14" s="70">
        <v>23446.511999999999</v>
      </c>
      <c r="BJ14" s="70" t="s">
        <v>2</v>
      </c>
      <c r="BK14" s="70" t="s">
        <v>2</v>
      </c>
      <c r="BL14" s="70" t="s">
        <v>2</v>
      </c>
      <c r="BM14" s="70" t="s">
        <v>2</v>
      </c>
      <c r="BN14" s="70" t="s">
        <v>2</v>
      </c>
      <c r="BO14" s="70" t="s">
        <v>2</v>
      </c>
      <c r="BP14" s="70" t="s">
        <v>2</v>
      </c>
      <c r="BQ14" s="70" t="s">
        <v>2</v>
      </c>
      <c r="BR14" s="70" t="s">
        <v>2</v>
      </c>
      <c r="BS14" s="70" t="s">
        <v>2</v>
      </c>
      <c r="BT14" s="70" t="s">
        <v>2</v>
      </c>
      <c r="BU14" s="70">
        <v>14836.036</v>
      </c>
      <c r="BV14" s="70" t="s">
        <v>2</v>
      </c>
      <c r="BW14" s="70" t="s">
        <v>2</v>
      </c>
      <c r="BX14" s="70" t="s">
        <v>2</v>
      </c>
      <c r="BY14" s="70" t="s">
        <v>2</v>
      </c>
      <c r="BZ14" s="70" t="s">
        <v>2</v>
      </c>
      <c r="CA14" s="70" t="s">
        <v>2</v>
      </c>
      <c r="CB14" s="70" t="s">
        <v>2</v>
      </c>
      <c r="CC14" s="70" t="s">
        <v>2</v>
      </c>
      <c r="CD14" s="70" t="s">
        <v>2</v>
      </c>
      <c r="CE14" s="70" t="s">
        <v>2</v>
      </c>
      <c r="CF14" s="141">
        <v>-1169</v>
      </c>
      <c r="CG14" s="141">
        <v>11484.671</v>
      </c>
      <c r="CH14" s="70" t="s">
        <v>2</v>
      </c>
      <c r="CI14" s="70" t="s">
        <v>2</v>
      </c>
      <c r="CJ14" s="70" t="s">
        <v>2</v>
      </c>
      <c r="CK14" s="70" t="s">
        <v>2</v>
      </c>
      <c r="CL14" s="141">
        <v>-514</v>
      </c>
      <c r="CM14" s="70" t="s">
        <v>2</v>
      </c>
      <c r="CN14" s="70" t="s">
        <v>2</v>
      </c>
      <c r="CO14" s="70" t="s">
        <v>2</v>
      </c>
      <c r="CP14" s="70" t="s">
        <v>2</v>
      </c>
      <c r="CQ14" s="70" t="s">
        <v>2</v>
      </c>
      <c r="CR14" s="70" t="s">
        <v>2</v>
      </c>
      <c r="CS14" s="141">
        <v>10683.791999999999</v>
      </c>
      <c r="CT14" s="70" t="s">
        <v>2</v>
      </c>
      <c r="CU14" s="70" t="s">
        <v>2</v>
      </c>
      <c r="CV14" s="141">
        <v>-1384</v>
      </c>
      <c r="CW14" s="70" t="s">
        <v>2</v>
      </c>
      <c r="CX14" s="70" t="s">
        <v>2</v>
      </c>
      <c r="CY14" s="70" t="s">
        <v>2</v>
      </c>
      <c r="CZ14" s="141">
        <v>-4827</v>
      </c>
      <c r="DA14" s="141">
        <v>-13848</v>
      </c>
      <c r="DB14" s="141">
        <v>-10878</v>
      </c>
      <c r="DC14" s="141">
        <v>-19133</v>
      </c>
      <c r="DD14" s="141">
        <v>-26053</v>
      </c>
      <c r="DE14" s="141">
        <v>-11935</v>
      </c>
      <c r="DF14" s="141">
        <v>-53262</v>
      </c>
      <c r="DG14" s="141">
        <v>-58601</v>
      </c>
      <c r="DH14" s="141">
        <v>-58634</v>
      </c>
      <c r="DI14" s="141">
        <v>-70338</v>
      </c>
      <c r="DJ14" s="141">
        <v>-49682</v>
      </c>
      <c r="DK14" s="141">
        <v>-67582</v>
      </c>
      <c r="DL14" s="141">
        <v>-66122</v>
      </c>
      <c r="DM14" s="141">
        <v>-73477</v>
      </c>
      <c r="DN14" s="141">
        <v>-54289</v>
      </c>
      <c r="DO14" s="141">
        <v>-107234</v>
      </c>
      <c r="DP14" s="141">
        <v>-119079</v>
      </c>
      <c r="DQ14" s="141">
        <v>-117684</v>
      </c>
      <c r="DR14" s="141">
        <v>-107163</v>
      </c>
      <c r="DS14" s="141">
        <v>-90517</v>
      </c>
      <c r="DT14" s="141">
        <v>-81345</v>
      </c>
      <c r="DU14" s="141">
        <v>-60029</v>
      </c>
      <c r="DV14" s="141">
        <v>-46475</v>
      </c>
      <c r="DW14" s="141">
        <v>-50211</v>
      </c>
      <c r="DX14" s="141">
        <v>-49150</v>
      </c>
      <c r="DY14" s="141">
        <v>-74895</v>
      </c>
      <c r="DZ14" s="141">
        <v>-92336</v>
      </c>
      <c r="EA14" s="141">
        <v>-81530</v>
      </c>
      <c r="EB14" s="141">
        <v>-81545</v>
      </c>
      <c r="EC14" s="141">
        <v>-62008</v>
      </c>
      <c r="ED14" s="141">
        <v>-77891</v>
      </c>
      <c r="EE14" s="141">
        <v>-63590</v>
      </c>
      <c r="EF14" s="141">
        <v>-54229</v>
      </c>
      <c r="EG14" s="141">
        <v>-52554</v>
      </c>
      <c r="EH14" s="141">
        <v>-29608</v>
      </c>
      <c r="EI14" s="70" t="s">
        <v>2</v>
      </c>
      <c r="EJ14" s="141">
        <v>-19889</v>
      </c>
      <c r="EK14" s="141">
        <v>-26362</v>
      </c>
      <c r="EL14" s="141">
        <v>-31391</v>
      </c>
      <c r="EM14" s="141">
        <v>-23080</v>
      </c>
      <c r="EN14" s="141">
        <v>-11772</v>
      </c>
      <c r="EO14" s="141">
        <v>-28349</v>
      </c>
      <c r="EP14" s="141">
        <v>-18704</v>
      </c>
      <c r="EQ14" s="141">
        <v>-25812</v>
      </c>
      <c r="ER14" s="141">
        <v>-22420</v>
      </c>
      <c r="ES14" s="141">
        <v>-22666</v>
      </c>
      <c r="ET14" s="141">
        <v>-28879</v>
      </c>
      <c r="EU14" s="141">
        <v>-18318</v>
      </c>
      <c r="EV14" s="141">
        <v>-7406</v>
      </c>
      <c r="EW14" s="141">
        <v>-33489</v>
      </c>
      <c r="EX14" s="141">
        <v>-97730</v>
      </c>
      <c r="EY14" s="141">
        <v>-98500</v>
      </c>
      <c r="EZ14" s="141">
        <v>-90400</v>
      </c>
      <c r="FA14" s="141">
        <v>-79629</v>
      </c>
      <c r="FB14" s="141">
        <v>-113666</v>
      </c>
      <c r="FC14" s="141">
        <v>-96316</v>
      </c>
      <c r="FD14" s="141">
        <v>-47298</v>
      </c>
      <c r="FE14" s="141">
        <v>-26300</v>
      </c>
      <c r="FF14" s="141">
        <v>-48219</v>
      </c>
      <c r="FG14" s="141">
        <v>-12187</v>
      </c>
      <c r="FH14" s="141">
        <v>-3337</v>
      </c>
      <c r="FI14" s="141">
        <v>-4915</v>
      </c>
      <c r="FJ14" s="141">
        <v>-2597</v>
      </c>
      <c r="FK14" s="141">
        <v>-45878</v>
      </c>
      <c r="FL14" s="141">
        <v>-74810</v>
      </c>
      <c r="FM14" s="141">
        <v>-73899</v>
      </c>
      <c r="FN14" s="141">
        <v>-85376</v>
      </c>
      <c r="FO14" s="141">
        <v>-78800</v>
      </c>
      <c r="FP14" s="70">
        <v>-46200</v>
      </c>
      <c r="FQ14" s="70">
        <v>-73500</v>
      </c>
      <c r="FR14" s="70">
        <v>-71100</v>
      </c>
      <c r="FS14" s="70">
        <v>-66500</v>
      </c>
      <c r="FT14" s="70">
        <v>-56100</v>
      </c>
      <c r="FU14" s="70">
        <v>-37800</v>
      </c>
      <c r="FV14" s="70">
        <v>-52700</v>
      </c>
      <c r="FW14" s="70">
        <v>-60100</v>
      </c>
      <c r="FX14" s="70">
        <v>-68119</v>
      </c>
      <c r="FY14" s="70">
        <v>-34100</v>
      </c>
      <c r="FZ14" s="70">
        <v>-48200</v>
      </c>
      <c r="GA14" s="70">
        <v>-45200</v>
      </c>
      <c r="GB14" s="70">
        <v>-29700</v>
      </c>
      <c r="GC14" s="70">
        <v>-42000</v>
      </c>
      <c r="GD14" s="70">
        <v>-49200</v>
      </c>
      <c r="GE14" s="70">
        <v>-48200</v>
      </c>
      <c r="GF14" s="70">
        <v>-30900</v>
      </c>
      <c r="GG14" s="70">
        <v>-22272</v>
      </c>
      <c r="GH14" s="70">
        <v>-14516</v>
      </c>
      <c r="GI14" s="70">
        <v>-26755</v>
      </c>
      <c r="GJ14" s="70">
        <v>-35200</v>
      </c>
      <c r="GK14" s="70">
        <v>-30900</v>
      </c>
      <c r="GL14" s="70">
        <v>-64671</v>
      </c>
      <c r="GM14" s="70">
        <v>-64231</v>
      </c>
      <c r="GN14" s="70">
        <v>-25513</v>
      </c>
      <c r="GO14" s="70">
        <v>-67902</v>
      </c>
      <c r="GP14" s="70">
        <v>-81399</v>
      </c>
      <c r="GQ14" s="144">
        <v>-34842</v>
      </c>
      <c r="GR14" s="70">
        <v>-56615</v>
      </c>
      <c r="GS14" s="70">
        <v>-65894</v>
      </c>
      <c r="GT14" s="70">
        <v>-41866</v>
      </c>
      <c r="GU14" s="70" t="s">
        <v>2</v>
      </c>
    </row>
    <row r="15" spans="1:203" ht="14.25" customHeight="1" x14ac:dyDescent="0.25">
      <c r="A15" s="47" t="s">
        <v>9</v>
      </c>
      <c r="B15" s="141">
        <v>11672.846519999999</v>
      </c>
      <c r="C15" s="141">
        <v>-14111.9023</v>
      </c>
      <c r="D15" s="141">
        <v>-2810.7201</v>
      </c>
      <c r="E15" s="141">
        <v>10452.24332</v>
      </c>
      <c r="F15" s="141">
        <v>-5525.7040999999999</v>
      </c>
      <c r="G15" s="141">
        <v>15880.35586</v>
      </c>
      <c r="H15" s="141">
        <v>8415.5129699999998</v>
      </c>
      <c r="I15" s="141">
        <v>-7039.6512000000002</v>
      </c>
      <c r="J15" s="141">
        <v>15188.047409999999</v>
      </c>
      <c r="K15" s="141">
        <v>-11559.480100000001</v>
      </c>
      <c r="L15" s="141">
        <v>-7236.6855999999998</v>
      </c>
      <c r="M15" s="141">
        <v>-11293.3501</v>
      </c>
      <c r="N15" s="141">
        <v>9995</v>
      </c>
      <c r="O15" s="141">
        <v>2274</v>
      </c>
      <c r="P15" s="141">
        <v>-1827</v>
      </c>
      <c r="Q15" s="141">
        <v>-14688</v>
      </c>
      <c r="R15" s="141">
        <v>-21525</v>
      </c>
      <c r="S15" s="141">
        <v>-4655</v>
      </c>
      <c r="T15" s="141">
        <v>2816</v>
      </c>
      <c r="U15" s="141">
        <v>3680</v>
      </c>
      <c r="V15" s="141">
        <v>-2858</v>
      </c>
      <c r="W15" s="141">
        <v>-6077</v>
      </c>
      <c r="X15" s="141">
        <v>-14023</v>
      </c>
      <c r="Y15" s="141">
        <v>-17763</v>
      </c>
      <c r="Z15" s="141">
        <v>-3715</v>
      </c>
      <c r="AA15" s="141">
        <v>4249</v>
      </c>
      <c r="AB15" s="141">
        <v>1998</v>
      </c>
      <c r="AC15" s="141">
        <v>3552</v>
      </c>
      <c r="AD15" s="141">
        <v>-4975</v>
      </c>
      <c r="AE15" s="141">
        <v>13581</v>
      </c>
      <c r="AF15" s="141">
        <v>9709</v>
      </c>
      <c r="AG15" s="141">
        <v>6382</v>
      </c>
      <c r="AH15" s="141">
        <v>1651</v>
      </c>
      <c r="AI15" s="141">
        <v>-764</v>
      </c>
      <c r="AJ15" s="141">
        <v>-331</v>
      </c>
      <c r="AK15" s="141">
        <v>10711</v>
      </c>
      <c r="AL15" s="141">
        <v>11702.54053</v>
      </c>
      <c r="AM15" s="141">
        <v>7194.4434000000001</v>
      </c>
      <c r="AN15" s="141">
        <v>6241.2431100000003</v>
      </c>
      <c r="AO15" s="141">
        <v>-2819.9117999999999</v>
      </c>
      <c r="AP15" s="141">
        <v>-4563.8261000000002</v>
      </c>
      <c r="AQ15" s="141">
        <v>6697.60905</v>
      </c>
      <c r="AR15" s="141">
        <v>8337.5120700000007</v>
      </c>
      <c r="AS15" s="141">
        <v>1464.7822900000001</v>
      </c>
      <c r="AT15" s="141">
        <v>-3256.6372999999999</v>
      </c>
      <c r="AU15" s="141">
        <v>-4637.7316000000001</v>
      </c>
      <c r="AV15" s="141">
        <v>649.66213000000005</v>
      </c>
      <c r="AW15" s="141">
        <v>-2135</v>
      </c>
      <c r="AX15" s="141">
        <v>9370</v>
      </c>
      <c r="AY15" s="141">
        <v>12674</v>
      </c>
      <c r="AZ15" s="141">
        <v>12542</v>
      </c>
      <c r="BA15" s="141">
        <v>3720</v>
      </c>
      <c r="BB15" s="141">
        <v>8344</v>
      </c>
      <c r="BC15" s="141">
        <v>17783</v>
      </c>
      <c r="BD15" s="141">
        <v>14118</v>
      </c>
      <c r="BE15" s="141">
        <v>12081</v>
      </c>
      <c r="BF15" s="141">
        <v>14998</v>
      </c>
      <c r="BG15" s="141">
        <v>-1572</v>
      </c>
      <c r="BH15" s="141">
        <v>8091</v>
      </c>
      <c r="BI15" s="141">
        <v>-1572</v>
      </c>
      <c r="BJ15" s="141">
        <v>19715</v>
      </c>
      <c r="BK15" s="141">
        <v>23477</v>
      </c>
      <c r="BL15" s="141">
        <v>15586</v>
      </c>
      <c r="BM15" s="141">
        <v>13047</v>
      </c>
      <c r="BN15" s="141">
        <v>12516</v>
      </c>
      <c r="BO15" s="141">
        <v>31611</v>
      </c>
      <c r="BP15" s="141">
        <v>24600</v>
      </c>
      <c r="BQ15" s="141">
        <v>25161</v>
      </c>
      <c r="BR15" s="141">
        <v>21980</v>
      </c>
      <c r="BS15" s="141">
        <v>13375</v>
      </c>
      <c r="BT15" s="141">
        <v>15398</v>
      </c>
      <c r="BU15" s="141">
        <v>7258</v>
      </c>
      <c r="BV15" s="141">
        <v>28996</v>
      </c>
      <c r="BW15" s="141">
        <v>40708</v>
      </c>
      <c r="BX15" s="141">
        <v>29712</v>
      </c>
      <c r="BY15" s="141">
        <v>33946</v>
      </c>
      <c r="BZ15" s="141">
        <v>18088</v>
      </c>
      <c r="CA15" s="141">
        <v>46141</v>
      </c>
      <c r="CB15" s="141">
        <v>41484</v>
      </c>
      <c r="CC15" s="141">
        <v>28539</v>
      </c>
      <c r="CD15" s="141">
        <v>20821</v>
      </c>
      <c r="CE15" s="141">
        <v>23302</v>
      </c>
      <c r="CF15" s="141">
        <v>18806</v>
      </c>
      <c r="CG15" s="141">
        <v>7553</v>
      </c>
      <c r="CH15" s="141">
        <v>35264</v>
      </c>
      <c r="CI15" s="141">
        <v>32144</v>
      </c>
      <c r="CJ15" s="141">
        <v>23050</v>
      </c>
      <c r="CK15" s="141">
        <v>18907</v>
      </c>
      <c r="CL15" s="141">
        <v>13515</v>
      </c>
      <c r="CM15" s="141">
        <v>47569</v>
      </c>
      <c r="CN15" s="141">
        <v>47059</v>
      </c>
      <c r="CO15" s="141">
        <v>36084</v>
      </c>
      <c r="CP15" s="141">
        <v>29563</v>
      </c>
      <c r="CQ15" s="141">
        <v>33536</v>
      </c>
      <c r="CR15" s="141">
        <v>27033</v>
      </c>
      <c r="CS15" s="141">
        <v>22856</v>
      </c>
      <c r="CT15" s="141">
        <v>27113</v>
      </c>
      <c r="CU15" s="141">
        <v>27459</v>
      </c>
      <c r="CV15" s="141">
        <v>18439</v>
      </c>
      <c r="CW15" s="141">
        <v>13730</v>
      </c>
      <c r="CX15" s="141">
        <v>14052</v>
      </c>
      <c r="CY15" s="141">
        <v>32828</v>
      </c>
      <c r="CZ15" s="141">
        <v>36396</v>
      </c>
      <c r="DA15" s="141">
        <v>30450</v>
      </c>
      <c r="DB15" s="141">
        <v>26157</v>
      </c>
      <c r="DC15" s="141">
        <v>38202</v>
      </c>
      <c r="DD15" s="141">
        <v>27716</v>
      </c>
      <c r="DE15" s="141">
        <v>35804</v>
      </c>
      <c r="DF15" s="141">
        <v>39564</v>
      </c>
      <c r="DG15" s="141">
        <v>37479</v>
      </c>
      <c r="DH15" s="141">
        <v>53443</v>
      </c>
      <c r="DI15" s="141">
        <v>56465</v>
      </c>
      <c r="DJ15" s="141">
        <v>29858</v>
      </c>
      <c r="DK15" s="141">
        <v>48879</v>
      </c>
      <c r="DL15" s="141">
        <v>58404</v>
      </c>
      <c r="DM15" s="141">
        <v>67574</v>
      </c>
      <c r="DN15" s="141">
        <v>39720</v>
      </c>
      <c r="DO15" s="141">
        <v>25816</v>
      </c>
      <c r="DP15" s="141">
        <v>26800</v>
      </c>
      <c r="DQ15" s="141">
        <v>23452</v>
      </c>
      <c r="DR15" s="141">
        <v>50650</v>
      </c>
      <c r="DS15" s="141">
        <v>54902</v>
      </c>
      <c r="DT15" s="141">
        <v>70016</v>
      </c>
      <c r="DU15" s="141">
        <v>67300</v>
      </c>
      <c r="DV15" s="141">
        <v>72635</v>
      </c>
      <c r="DW15" s="141">
        <v>73591</v>
      </c>
      <c r="DX15" s="141">
        <v>66968</v>
      </c>
      <c r="DY15" s="141">
        <v>61438</v>
      </c>
      <c r="DZ15" s="141">
        <v>82168</v>
      </c>
      <c r="EA15" s="141">
        <v>81503</v>
      </c>
      <c r="EB15" s="141">
        <v>59995</v>
      </c>
      <c r="EC15" s="141">
        <v>55276</v>
      </c>
      <c r="ED15" s="141">
        <v>77579</v>
      </c>
      <c r="EE15" s="141">
        <v>62104</v>
      </c>
      <c r="EF15" s="141">
        <v>48702</v>
      </c>
      <c r="EG15" s="141">
        <v>43915</v>
      </c>
      <c r="EH15" s="141">
        <v>35073</v>
      </c>
      <c r="EI15" s="141">
        <v>21839</v>
      </c>
      <c r="EJ15" s="141">
        <v>33601</v>
      </c>
      <c r="EK15" s="141">
        <v>28136</v>
      </c>
      <c r="EL15" s="141">
        <v>15459</v>
      </c>
      <c r="EM15" s="141">
        <v>29943</v>
      </c>
      <c r="EN15" s="141">
        <v>30524</v>
      </c>
      <c r="EO15" s="141">
        <v>3699</v>
      </c>
      <c r="EP15" s="141">
        <v>27700</v>
      </c>
      <c r="EQ15" s="141">
        <v>19634</v>
      </c>
      <c r="ER15" s="141">
        <v>823</v>
      </c>
      <c r="ES15" s="141">
        <v>12018</v>
      </c>
      <c r="ET15" s="141">
        <v>13866</v>
      </c>
      <c r="EU15" s="141">
        <v>5997</v>
      </c>
      <c r="EV15" s="141">
        <v>-16312</v>
      </c>
      <c r="EW15" s="141">
        <v>-57469</v>
      </c>
      <c r="EX15" s="141">
        <v>-103511</v>
      </c>
      <c r="EY15" s="141">
        <v>-88598</v>
      </c>
      <c r="EZ15" s="141">
        <v>-147535</v>
      </c>
      <c r="FA15" s="141">
        <v>-191379</v>
      </c>
      <c r="FB15" s="141">
        <v>-180130</v>
      </c>
      <c r="FC15" s="141">
        <v>-194082</v>
      </c>
      <c r="FD15" s="141">
        <v>-270408</v>
      </c>
      <c r="FE15" s="141">
        <v>-279379</v>
      </c>
      <c r="FF15" s="141">
        <v>-274626</v>
      </c>
      <c r="FG15" s="141">
        <v>-274291</v>
      </c>
      <c r="FH15" s="141">
        <v>-280093</v>
      </c>
      <c r="FI15" s="141">
        <v>-289320</v>
      </c>
      <c r="FJ15" s="141">
        <v>-280768</v>
      </c>
      <c r="FK15" s="141">
        <v>-266742</v>
      </c>
      <c r="FL15" s="141">
        <v>-246955</v>
      </c>
      <c r="FM15" s="141">
        <v>-255102</v>
      </c>
      <c r="FN15" s="141">
        <v>-228163</v>
      </c>
      <c r="FO15" s="141">
        <v>-256397</v>
      </c>
      <c r="FP15" s="70">
        <v>-242939</v>
      </c>
      <c r="FQ15" s="70">
        <v>-242311</v>
      </c>
      <c r="FR15" s="70">
        <v>-228910.304</v>
      </c>
      <c r="FS15" s="70">
        <v>-222986</v>
      </c>
      <c r="FT15" s="70">
        <v>-211123</v>
      </c>
      <c r="FU15" s="70">
        <v>-233786</v>
      </c>
      <c r="FV15" s="70">
        <v>-233176</v>
      </c>
      <c r="FW15" s="70">
        <v>-210894</v>
      </c>
      <c r="FX15" s="70">
        <v>-215477</v>
      </c>
      <c r="FY15" s="70">
        <v>-229128</v>
      </c>
      <c r="FZ15" s="70">
        <v>-199411</v>
      </c>
      <c r="GA15" s="70">
        <v>-190217</v>
      </c>
      <c r="GB15" s="70">
        <v>-195480</v>
      </c>
      <c r="GC15" s="70">
        <v>-171193</v>
      </c>
      <c r="GD15" s="70">
        <v>-168338</v>
      </c>
      <c r="GE15" s="70">
        <v>-149402</v>
      </c>
      <c r="GF15" s="70">
        <v>-130295</v>
      </c>
      <c r="GG15" s="70">
        <v>-160597</v>
      </c>
      <c r="GH15" s="70">
        <v>-197410</v>
      </c>
      <c r="GI15" s="70">
        <v>-181919</v>
      </c>
      <c r="GJ15" s="70">
        <v>-195458</v>
      </c>
      <c r="GK15" s="70">
        <v>-208945</v>
      </c>
      <c r="GL15" s="70">
        <v>-164474</v>
      </c>
      <c r="GM15" s="70">
        <v>-164565.5</v>
      </c>
      <c r="GN15" s="70">
        <v>-191509.9</v>
      </c>
      <c r="GO15" s="70">
        <v>-177231.6</v>
      </c>
      <c r="GP15" s="70">
        <v>-163994</v>
      </c>
      <c r="GQ15" s="70">
        <v>-188629.6</v>
      </c>
      <c r="GR15" s="70">
        <v>-195221.1</v>
      </c>
      <c r="GS15" s="70">
        <v>-214593.3</v>
      </c>
      <c r="GT15" s="70">
        <v>-235655</v>
      </c>
      <c r="GU15" s="70" t="s">
        <v>2</v>
      </c>
    </row>
    <row r="16" spans="1:203" ht="14.25" customHeight="1" x14ac:dyDescent="0.25">
      <c r="A16" s="47" t="s">
        <v>10</v>
      </c>
      <c r="B16" s="70" t="s">
        <v>20</v>
      </c>
      <c r="C16" s="70" t="s">
        <v>20</v>
      </c>
      <c r="D16" s="70" t="s">
        <v>20</v>
      </c>
      <c r="E16" s="70" t="s">
        <v>20</v>
      </c>
      <c r="F16" s="70" t="s">
        <v>20</v>
      </c>
      <c r="G16" s="70" t="s">
        <v>20</v>
      </c>
      <c r="H16" s="70" t="s">
        <v>20</v>
      </c>
      <c r="I16" s="70" t="s">
        <v>20</v>
      </c>
      <c r="J16" s="70" t="s">
        <v>20</v>
      </c>
      <c r="K16" s="70" t="s">
        <v>20</v>
      </c>
      <c r="L16" s="70" t="s">
        <v>20</v>
      </c>
      <c r="M16" s="70" t="s">
        <v>20</v>
      </c>
      <c r="N16" s="70" t="s">
        <v>20</v>
      </c>
      <c r="O16" s="70" t="s">
        <v>20</v>
      </c>
      <c r="P16" s="70" t="s">
        <v>20</v>
      </c>
      <c r="Q16" s="70" t="s">
        <v>20</v>
      </c>
      <c r="R16" s="70" t="s">
        <v>20</v>
      </c>
      <c r="S16" s="70" t="s">
        <v>20</v>
      </c>
      <c r="T16" s="70" t="s">
        <v>20</v>
      </c>
      <c r="U16" s="70" t="s">
        <v>20</v>
      </c>
      <c r="V16" s="70" t="s">
        <v>20</v>
      </c>
      <c r="W16" s="70" t="s">
        <v>20</v>
      </c>
      <c r="X16" s="70" t="s">
        <v>20</v>
      </c>
      <c r="Y16" s="70" t="s">
        <v>20</v>
      </c>
      <c r="Z16" s="70" t="s">
        <v>20</v>
      </c>
      <c r="AA16" s="70" t="s">
        <v>20</v>
      </c>
      <c r="AB16" s="70" t="s">
        <v>20</v>
      </c>
      <c r="AC16" s="70" t="s">
        <v>20</v>
      </c>
      <c r="AD16" s="70" t="s">
        <v>20</v>
      </c>
      <c r="AE16" s="70" t="s">
        <v>20</v>
      </c>
      <c r="AF16" s="70" t="s">
        <v>20</v>
      </c>
      <c r="AG16" s="70" t="s">
        <v>20</v>
      </c>
      <c r="AH16" s="70" t="s">
        <v>20</v>
      </c>
      <c r="AI16" s="70" t="s">
        <v>20</v>
      </c>
      <c r="AJ16" s="70" t="s">
        <v>20</v>
      </c>
      <c r="AK16" s="70" t="s">
        <v>20</v>
      </c>
      <c r="AL16" s="70" t="s">
        <v>20</v>
      </c>
      <c r="AM16" s="70" t="s">
        <v>20</v>
      </c>
      <c r="AN16" s="70" t="s">
        <v>20</v>
      </c>
      <c r="AO16" s="70" t="s">
        <v>20</v>
      </c>
      <c r="AP16" s="70" t="s">
        <v>20</v>
      </c>
      <c r="AQ16" s="70" t="s">
        <v>20</v>
      </c>
      <c r="AR16" s="70" t="s">
        <v>20</v>
      </c>
      <c r="AS16" s="70" t="s">
        <v>20</v>
      </c>
      <c r="AT16" s="70" t="s">
        <v>20</v>
      </c>
      <c r="AU16" s="70" t="s">
        <v>20</v>
      </c>
      <c r="AV16" s="70" t="s">
        <v>20</v>
      </c>
      <c r="AW16" s="70" t="s">
        <v>20</v>
      </c>
      <c r="AX16" s="70" t="s">
        <v>20</v>
      </c>
      <c r="AY16" s="70" t="s">
        <v>20</v>
      </c>
      <c r="AZ16" s="70" t="s">
        <v>20</v>
      </c>
      <c r="BA16" s="70" t="s">
        <v>20</v>
      </c>
      <c r="BB16" s="70" t="s">
        <v>20</v>
      </c>
      <c r="BC16" s="70" t="s">
        <v>20</v>
      </c>
      <c r="BD16" s="70" t="s">
        <v>20</v>
      </c>
      <c r="BE16" s="70" t="s">
        <v>20</v>
      </c>
      <c r="BF16" s="70" t="s">
        <v>20</v>
      </c>
      <c r="BG16" s="70" t="s">
        <v>20</v>
      </c>
      <c r="BH16" s="70" t="s">
        <v>20</v>
      </c>
      <c r="BI16" s="70" t="s">
        <v>20</v>
      </c>
      <c r="BJ16" s="70" t="s">
        <v>20</v>
      </c>
      <c r="BK16" s="70" t="s">
        <v>20</v>
      </c>
      <c r="BL16" s="70" t="s">
        <v>20</v>
      </c>
      <c r="BM16" s="70" t="s">
        <v>20</v>
      </c>
      <c r="BN16" s="70" t="s">
        <v>20</v>
      </c>
      <c r="BO16" s="70" t="s">
        <v>20</v>
      </c>
      <c r="BP16" s="70" t="s">
        <v>20</v>
      </c>
      <c r="BQ16" s="70" t="s">
        <v>20</v>
      </c>
      <c r="BR16" s="70" t="s">
        <v>20</v>
      </c>
      <c r="BS16" s="70" t="s">
        <v>20</v>
      </c>
      <c r="BT16" s="70" t="s">
        <v>20</v>
      </c>
      <c r="BU16" s="70" t="s">
        <v>20</v>
      </c>
      <c r="BV16" s="70" t="s">
        <v>20</v>
      </c>
      <c r="BW16" s="70" t="s">
        <v>20</v>
      </c>
      <c r="BX16" s="70" t="s">
        <v>20</v>
      </c>
      <c r="BY16" s="70" t="s">
        <v>20</v>
      </c>
      <c r="BZ16" s="70" t="s">
        <v>20</v>
      </c>
      <c r="CA16" s="70" t="s">
        <v>20</v>
      </c>
      <c r="CB16" s="70" t="s">
        <v>20</v>
      </c>
      <c r="CC16" s="70" t="s">
        <v>20</v>
      </c>
      <c r="CD16" s="70" t="s">
        <v>20</v>
      </c>
      <c r="CE16" s="70" t="s">
        <v>20</v>
      </c>
      <c r="CF16" s="70" t="s">
        <v>20</v>
      </c>
      <c r="CG16" s="70" t="s">
        <v>20</v>
      </c>
      <c r="CH16" s="70" t="s">
        <v>20</v>
      </c>
      <c r="CI16" s="70" t="s">
        <v>20</v>
      </c>
      <c r="CJ16" s="70" t="s">
        <v>20</v>
      </c>
      <c r="CK16" s="70" t="s">
        <v>20</v>
      </c>
      <c r="CL16" s="70" t="s">
        <v>20</v>
      </c>
      <c r="CM16" s="70" t="s">
        <v>20</v>
      </c>
      <c r="CN16" s="70" t="s">
        <v>20</v>
      </c>
      <c r="CO16" s="70" t="s">
        <v>20</v>
      </c>
      <c r="CP16" s="70" t="s">
        <v>20</v>
      </c>
      <c r="CQ16" s="70" t="s">
        <v>20</v>
      </c>
      <c r="CR16" s="70" t="s">
        <v>20</v>
      </c>
      <c r="CS16" s="70" t="s">
        <v>20</v>
      </c>
      <c r="CT16" s="70" t="s">
        <v>20</v>
      </c>
      <c r="CU16" s="70" t="s">
        <v>20</v>
      </c>
      <c r="CV16" s="70" t="s">
        <v>20</v>
      </c>
      <c r="CW16" s="70" t="s">
        <v>20</v>
      </c>
      <c r="CX16" s="70" t="s">
        <v>20</v>
      </c>
      <c r="CY16" s="70" t="s">
        <v>20</v>
      </c>
      <c r="CZ16" s="70" t="s">
        <v>20</v>
      </c>
      <c r="DA16" s="70" t="s">
        <v>20</v>
      </c>
      <c r="DB16" s="70" t="s">
        <v>20</v>
      </c>
      <c r="DC16" s="70" t="s">
        <v>20</v>
      </c>
      <c r="DD16" s="70" t="s">
        <v>20</v>
      </c>
      <c r="DE16" s="70" t="s">
        <v>20</v>
      </c>
      <c r="DF16" s="141">
        <v>-1328.559</v>
      </c>
      <c r="DG16" s="141">
        <v>-1609.519</v>
      </c>
      <c r="DH16" s="141">
        <v>-1733.134</v>
      </c>
      <c r="DI16" s="141">
        <v>-1788.069</v>
      </c>
      <c r="DJ16" s="141">
        <v>-2143.931</v>
      </c>
      <c r="DK16" s="141">
        <v>-2066.2089999999998</v>
      </c>
      <c r="DL16" s="141">
        <v>-2794.79</v>
      </c>
      <c r="DM16" s="141">
        <v>-2668.6729999999998</v>
      </c>
      <c r="DN16" s="141">
        <v>-3800.1</v>
      </c>
      <c r="DO16" s="141">
        <v>-5885.4719999999998</v>
      </c>
      <c r="DP16" s="141">
        <v>-5631.5730000000003</v>
      </c>
      <c r="DQ16" s="141">
        <v>-6542.39</v>
      </c>
      <c r="DR16" s="141">
        <v>-6662.2730000000001</v>
      </c>
      <c r="DS16" s="141">
        <v>-6682.4669999999996</v>
      </c>
      <c r="DT16" s="141">
        <v>-8384.8060000000005</v>
      </c>
      <c r="DU16" s="141">
        <v>-7555.4110000000001</v>
      </c>
      <c r="DV16" s="141">
        <v>-8872.7929999999997</v>
      </c>
      <c r="DW16" s="141">
        <v>-8869.8680000000004</v>
      </c>
      <c r="DX16" s="141">
        <v>-8192.3799999999992</v>
      </c>
      <c r="DY16" s="141">
        <v>-8298.6740000000009</v>
      </c>
      <c r="DZ16" s="141">
        <v>-6130.6549999999997</v>
      </c>
      <c r="EA16" s="141">
        <v>-5541.3710000000001</v>
      </c>
      <c r="EB16" s="141">
        <v>-5226.1059999999998</v>
      </c>
      <c r="EC16" s="141">
        <v>-7121.9740000000002</v>
      </c>
      <c r="ED16" s="141">
        <v>-8001.2150000000001</v>
      </c>
      <c r="EE16" s="141">
        <v>-8271.9860000000008</v>
      </c>
      <c r="EF16" s="141">
        <v>-9082.2510000000002</v>
      </c>
      <c r="EG16" s="141">
        <v>-9082.2510000000002</v>
      </c>
      <c r="EH16" s="141">
        <v>-9828.3829999999998</v>
      </c>
      <c r="EI16" s="141">
        <v>-7764.8329999999996</v>
      </c>
      <c r="EJ16" s="141">
        <v>-8345.9989999999998</v>
      </c>
      <c r="EK16" s="141">
        <v>-9336.7749999999996</v>
      </c>
      <c r="EL16" s="141">
        <v>-8949.4390000000003</v>
      </c>
      <c r="EM16" s="141">
        <v>-8986.7479999999996</v>
      </c>
      <c r="EN16" s="141">
        <v>-8201.1579999999994</v>
      </c>
      <c r="EO16" s="141">
        <v>-6440.7169999999996</v>
      </c>
      <c r="EP16" s="141">
        <v>-6831.7150000000001</v>
      </c>
      <c r="EQ16" s="141">
        <v>-7189.8590000000004</v>
      </c>
      <c r="ER16" s="141">
        <v>-7028.6850000000004</v>
      </c>
      <c r="ES16" s="141">
        <v>-6772.5709999999999</v>
      </c>
      <c r="ET16" s="141">
        <v>-7031.0360000000001</v>
      </c>
      <c r="EU16" s="141">
        <v>-6367.4080000000004</v>
      </c>
      <c r="EV16" s="141">
        <v>-7296.933</v>
      </c>
      <c r="EW16" s="141">
        <v>-7322.2349999999997</v>
      </c>
      <c r="EX16" s="141">
        <v>-8579.89</v>
      </c>
      <c r="EY16" s="141">
        <v>-8093.5950000000003</v>
      </c>
      <c r="EZ16" s="141">
        <v>-8745.5360000000001</v>
      </c>
      <c r="FA16" s="141">
        <v>-7907.7470000000003</v>
      </c>
      <c r="FB16" s="141">
        <v>-8983.4349999999995</v>
      </c>
      <c r="FC16" s="141">
        <v>-10160.48</v>
      </c>
      <c r="FD16" s="141">
        <v>-7962.0969999999998</v>
      </c>
      <c r="FE16" s="141">
        <v>-8445.125</v>
      </c>
      <c r="FF16" s="141">
        <v>-10779.862999999999</v>
      </c>
      <c r="FG16" s="141">
        <v>-11272.873</v>
      </c>
      <c r="FH16" s="141">
        <v>-10433.535</v>
      </c>
      <c r="FI16" s="141">
        <v>-10219.181</v>
      </c>
      <c r="FJ16" s="141">
        <v>-9926.0419999999995</v>
      </c>
      <c r="FK16" s="141">
        <v>-9857.3410000000003</v>
      </c>
      <c r="FL16" s="141">
        <v>-9010.4930000000004</v>
      </c>
      <c r="FM16" s="141">
        <v>-7468.2579999999998</v>
      </c>
      <c r="FN16" s="141">
        <v>-7463.9790000000003</v>
      </c>
      <c r="FO16" s="141">
        <v>-8177.4920000000002</v>
      </c>
      <c r="FP16" s="70">
        <v>-9438.6190000000006</v>
      </c>
      <c r="FQ16" s="70">
        <v>-9388.7649999999994</v>
      </c>
      <c r="FR16" s="70">
        <v>-7364.9690000000001</v>
      </c>
      <c r="FS16" s="70">
        <v>-7206.4639999999999</v>
      </c>
      <c r="FT16" s="70">
        <v>-7272.3239999999996</v>
      </c>
      <c r="FU16" s="70">
        <v>-7403.8559999999998</v>
      </c>
      <c r="FV16" s="70">
        <v>-7482.482</v>
      </c>
      <c r="FW16" s="70">
        <v>-7524.817</v>
      </c>
      <c r="FX16" s="70">
        <v>-7608.5370000000003</v>
      </c>
      <c r="FY16" s="70">
        <v>-7343.2629999999999</v>
      </c>
      <c r="FZ16" s="70">
        <v>-7132.2139999999999</v>
      </c>
      <c r="GA16" s="70">
        <v>-7294.8109999999997</v>
      </c>
      <c r="GB16" s="70">
        <v>-6620.808</v>
      </c>
      <c r="GC16" s="70">
        <v>-6003.0839999999998</v>
      </c>
      <c r="GD16" s="70">
        <v>-5930.8879999999999</v>
      </c>
      <c r="GE16" s="70">
        <v>-5051.9759999999997</v>
      </c>
      <c r="GF16" s="70">
        <v>-5110.8760000000002</v>
      </c>
      <c r="GG16" s="70">
        <v>-4954.3130000000001</v>
      </c>
      <c r="GH16" s="70">
        <v>-3848.3020000000001</v>
      </c>
      <c r="GI16" s="70">
        <v>-3747.0610000000001</v>
      </c>
      <c r="GJ16" s="70">
        <v>-3409.7069999999999</v>
      </c>
      <c r="GK16" s="70">
        <v>-2678.1590000000001</v>
      </c>
      <c r="GL16" s="70">
        <v>-2543.0160000000001</v>
      </c>
      <c r="GM16" s="70">
        <v>-1789.19</v>
      </c>
      <c r="GN16" s="70">
        <v>-315.37799999999999</v>
      </c>
      <c r="GO16" s="70">
        <v>-160.73400000000001</v>
      </c>
      <c r="GP16" s="70">
        <v>773.86699999999996</v>
      </c>
      <c r="GQ16" s="70">
        <v>1095.933</v>
      </c>
      <c r="GR16" s="70">
        <v>1894.3910000000001</v>
      </c>
      <c r="GS16" s="70">
        <v>1941.5709999999999</v>
      </c>
      <c r="GT16" s="70">
        <v>2174.5529999999999</v>
      </c>
      <c r="GU16" s="70" t="s">
        <v>2</v>
      </c>
    </row>
    <row r="17" spans="1:203" ht="14.25" customHeight="1" x14ac:dyDescent="0.25">
      <c r="A17" s="47" t="s">
        <v>11</v>
      </c>
      <c r="B17" s="70" t="s">
        <v>2</v>
      </c>
      <c r="C17" s="70" t="s">
        <v>2</v>
      </c>
      <c r="D17" s="70" t="s">
        <v>2</v>
      </c>
      <c r="E17" s="70" t="s">
        <v>2</v>
      </c>
      <c r="F17" s="70" t="s">
        <v>2</v>
      </c>
      <c r="G17" s="70" t="s">
        <v>2</v>
      </c>
      <c r="H17" s="70" t="s">
        <v>2</v>
      </c>
      <c r="I17" s="70" t="s">
        <v>2</v>
      </c>
      <c r="J17" s="70" t="s">
        <v>2</v>
      </c>
      <c r="K17" s="70" t="s">
        <v>2</v>
      </c>
      <c r="L17" s="70" t="s">
        <v>2</v>
      </c>
      <c r="M17" s="70" t="s">
        <v>2</v>
      </c>
      <c r="N17" s="70" t="s">
        <v>2</v>
      </c>
      <c r="O17" s="70" t="s">
        <v>2</v>
      </c>
      <c r="P17" s="70" t="s">
        <v>2</v>
      </c>
      <c r="Q17" s="70" t="s">
        <v>2</v>
      </c>
      <c r="R17" s="70" t="s">
        <v>2</v>
      </c>
      <c r="S17" s="70" t="s">
        <v>2</v>
      </c>
      <c r="T17" s="70" t="s">
        <v>2</v>
      </c>
      <c r="U17" s="70" t="s">
        <v>2</v>
      </c>
      <c r="V17" s="70" t="s">
        <v>2</v>
      </c>
      <c r="W17" s="70" t="s">
        <v>2</v>
      </c>
      <c r="X17" s="70" t="s">
        <v>2</v>
      </c>
      <c r="Y17" s="70" t="s">
        <v>2</v>
      </c>
      <c r="Z17" s="70" t="s">
        <v>2</v>
      </c>
      <c r="AA17" s="70" t="s">
        <v>2</v>
      </c>
      <c r="AB17" s="70" t="s">
        <v>2</v>
      </c>
      <c r="AC17" s="70" t="s">
        <v>2</v>
      </c>
      <c r="AD17" s="70" t="s">
        <v>2</v>
      </c>
      <c r="AE17" s="70" t="s">
        <v>2</v>
      </c>
      <c r="AF17" s="70" t="s">
        <v>2</v>
      </c>
      <c r="AG17" s="70" t="s">
        <v>2</v>
      </c>
      <c r="AH17" s="70" t="s">
        <v>2</v>
      </c>
      <c r="AI17" s="70" t="s">
        <v>2</v>
      </c>
      <c r="AJ17" s="70" t="s">
        <v>2</v>
      </c>
      <c r="AK17" s="70" t="s">
        <v>2</v>
      </c>
      <c r="AL17" s="14">
        <v>82</v>
      </c>
      <c r="AM17" s="14">
        <v>82</v>
      </c>
      <c r="AN17" s="14">
        <v>82</v>
      </c>
      <c r="AO17" s="14">
        <v>82</v>
      </c>
      <c r="AP17" s="14">
        <v>82</v>
      </c>
      <c r="AQ17" s="14">
        <v>82</v>
      </c>
      <c r="AR17" s="14">
        <v>82</v>
      </c>
      <c r="AS17" s="14">
        <v>82</v>
      </c>
      <c r="AT17" s="14">
        <v>82</v>
      </c>
      <c r="AU17" s="14">
        <v>82</v>
      </c>
      <c r="AV17" s="14">
        <v>82</v>
      </c>
      <c r="AW17" s="14">
        <v>83</v>
      </c>
      <c r="AX17" s="14">
        <v>83</v>
      </c>
      <c r="AY17" s="14">
        <v>82</v>
      </c>
      <c r="AZ17" s="14">
        <v>82</v>
      </c>
      <c r="BA17" s="14">
        <v>82</v>
      </c>
      <c r="BB17" s="14">
        <v>82</v>
      </c>
      <c r="BC17" s="14">
        <v>82</v>
      </c>
      <c r="BD17" s="14">
        <v>82</v>
      </c>
      <c r="BE17" s="14">
        <v>82</v>
      </c>
      <c r="BF17" s="14">
        <v>82</v>
      </c>
      <c r="BG17" s="14">
        <v>82</v>
      </c>
      <c r="BH17" s="14">
        <v>82</v>
      </c>
      <c r="BI17" s="14">
        <v>2408</v>
      </c>
      <c r="BJ17" s="14">
        <v>94</v>
      </c>
      <c r="BK17" s="14">
        <v>2142</v>
      </c>
      <c r="BL17" s="14">
        <v>95</v>
      </c>
      <c r="BM17" s="14">
        <v>3101</v>
      </c>
      <c r="BN17" s="14">
        <v>2410</v>
      </c>
      <c r="BO17" s="14">
        <v>3379</v>
      </c>
      <c r="BP17" s="14">
        <v>2099</v>
      </c>
      <c r="BQ17" s="14">
        <v>2111</v>
      </c>
      <c r="BR17" s="14">
        <v>5651</v>
      </c>
      <c r="BS17" s="14">
        <v>4112</v>
      </c>
      <c r="BT17" s="14">
        <v>6852</v>
      </c>
      <c r="BU17" s="14">
        <v>3501</v>
      </c>
      <c r="BV17" s="14">
        <v>5210</v>
      </c>
      <c r="BW17" s="14">
        <v>6341</v>
      </c>
      <c r="BX17" s="14">
        <v>7866</v>
      </c>
      <c r="BY17" s="14">
        <v>9114</v>
      </c>
      <c r="BZ17" s="14">
        <v>7410</v>
      </c>
      <c r="CA17" s="14">
        <v>3823</v>
      </c>
      <c r="CB17" s="14">
        <v>6116</v>
      </c>
      <c r="CC17" s="14">
        <v>5614</v>
      </c>
      <c r="CD17" s="14">
        <v>12699</v>
      </c>
      <c r="CE17" s="14">
        <v>6910</v>
      </c>
      <c r="CF17" s="14">
        <v>4519</v>
      </c>
      <c r="CG17" s="14">
        <v>7889</v>
      </c>
      <c r="CH17" s="14">
        <v>9357</v>
      </c>
      <c r="CI17" s="14">
        <v>8891</v>
      </c>
      <c r="CJ17" s="14">
        <v>9871</v>
      </c>
      <c r="CK17" s="14">
        <v>10064</v>
      </c>
      <c r="CL17" s="14">
        <v>9212</v>
      </c>
      <c r="CM17" s="14">
        <v>4674</v>
      </c>
      <c r="CN17" s="14">
        <v>3645</v>
      </c>
      <c r="CO17" s="14">
        <v>3532</v>
      </c>
      <c r="CP17" s="14">
        <v>3362</v>
      </c>
      <c r="CQ17" s="14">
        <v>4132</v>
      </c>
      <c r="CR17" s="14">
        <v>6834</v>
      </c>
      <c r="CS17" s="14">
        <v>5327</v>
      </c>
      <c r="CT17" s="14">
        <v>6087</v>
      </c>
      <c r="CU17" s="14">
        <v>2794</v>
      </c>
      <c r="CV17" s="14">
        <v>5955</v>
      </c>
      <c r="CW17" s="14">
        <v>8014</v>
      </c>
      <c r="CX17" s="14">
        <v>5231</v>
      </c>
      <c r="CY17" s="14">
        <v>3065</v>
      </c>
      <c r="CZ17" s="14">
        <v>6510</v>
      </c>
      <c r="DA17" s="14">
        <v>15265</v>
      </c>
      <c r="DB17" s="14">
        <v>9928</v>
      </c>
      <c r="DC17" s="14">
        <v>15261</v>
      </c>
      <c r="DD17" s="14">
        <v>19021</v>
      </c>
      <c r="DE17" s="14">
        <v>18428</v>
      </c>
      <c r="DF17" s="14">
        <v>21930</v>
      </c>
      <c r="DG17" s="14">
        <v>20434</v>
      </c>
      <c r="DH17" s="14">
        <v>18473</v>
      </c>
      <c r="DI17" s="14">
        <v>20626</v>
      </c>
      <c r="DJ17" s="14">
        <v>19691</v>
      </c>
      <c r="DK17" s="14">
        <v>9169</v>
      </c>
      <c r="DL17" s="14">
        <v>16256</v>
      </c>
      <c r="DM17" s="14">
        <v>18302</v>
      </c>
      <c r="DN17" s="14">
        <v>17026</v>
      </c>
      <c r="DO17" s="14">
        <v>6252</v>
      </c>
      <c r="DP17" s="14">
        <v>22186</v>
      </c>
      <c r="DQ17" s="14">
        <v>42225</v>
      </c>
      <c r="DR17" s="14">
        <v>24741</v>
      </c>
      <c r="DS17" s="14">
        <v>28345</v>
      </c>
      <c r="DT17" s="14">
        <v>34016</v>
      </c>
      <c r="DU17" s="14">
        <v>31789</v>
      </c>
      <c r="DV17" s="14">
        <v>30869</v>
      </c>
      <c r="DW17" s="14">
        <v>34088</v>
      </c>
      <c r="DX17" s="14">
        <v>41541</v>
      </c>
      <c r="DY17" s="14">
        <v>44787</v>
      </c>
      <c r="DZ17" s="14">
        <v>55850</v>
      </c>
      <c r="EA17" s="14">
        <v>47367</v>
      </c>
      <c r="EB17" s="14">
        <v>48478</v>
      </c>
      <c r="EC17" s="14">
        <v>52618</v>
      </c>
      <c r="ED17" s="14">
        <v>50436</v>
      </c>
      <c r="EE17" s="14">
        <v>50924</v>
      </c>
      <c r="EF17" s="14">
        <v>52828</v>
      </c>
      <c r="EG17" s="14">
        <v>56053</v>
      </c>
      <c r="EH17" s="14">
        <v>64102</v>
      </c>
      <c r="EI17" s="14">
        <v>81786</v>
      </c>
      <c r="EJ17" s="14">
        <v>68614</v>
      </c>
      <c r="EK17" s="14">
        <v>67577</v>
      </c>
      <c r="EL17" s="14">
        <v>67138</v>
      </c>
      <c r="EM17" s="145">
        <v>68725</v>
      </c>
      <c r="EN17" s="145">
        <v>66987</v>
      </c>
      <c r="EO17" s="145">
        <v>68043</v>
      </c>
      <c r="EP17" s="14">
        <v>68064</v>
      </c>
      <c r="EQ17" s="14">
        <v>69849</v>
      </c>
      <c r="ER17" s="14">
        <v>68708</v>
      </c>
      <c r="ES17" s="14">
        <v>68282</v>
      </c>
      <c r="ET17" s="14">
        <v>70984</v>
      </c>
      <c r="EU17" s="14">
        <v>69889</v>
      </c>
      <c r="EV17" s="14">
        <v>76410</v>
      </c>
      <c r="EW17" s="14">
        <v>72355</v>
      </c>
      <c r="EX17" s="14">
        <v>84376</v>
      </c>
      <c r="EY17" s="14">
        <v>83360</v>
      </c>
      <c r="EZ17" s="14">
        <v>97507</v>
      </c>
      <c r="FA17" s="14">
        <v>109547</v>
      </c>
      <c r="FB17" s="141">
        <v>103648</v>
      </c>
      <c r="FC17" s="141">
        <v>98420</v>
      </c>
      <c r="FD17" s="141">
        <v>115228</v>
      </c>
      <c r="FE17" s="141">
        <v>120420</v>
      </c>
      <c r="FF17" s="141">
        <v>124113</v>
      </c>
      <c r="FG17" s="146">
        <v>125382</v>
      </c>
      <c r="FH17" s="141">
        <v>124119</v>
      </c>
      <c r="FI17" s="141">
        <v>116684</v>
      </c>
      <c r="FJ17" s="141">
        <v>113263</v>
      </c>
      <c r="FK17" s="141">
        <v>109486</v>
      </c>
      <c r="FL17" s="141">
        <v>105401</v>
      </c>
      <c r="FM17" s="141">
        <v>106286</v>
      </c>
      <c r="FN17" s="141">
        <v>99165</v>
      </c>
      <c r="FO17" s="141">
        <v>98258</v>
      </c>
      <c r="FP17" s="70">
        <v>102780</v>
      </c>
      <c r="FQ17" s="147">
        <v>103737</v>
      </c>
      <c r="FR17" s="147">
        <v>99237</v>
      </c>
      <c r="FS17" s="147">
        <v>103402</v>
      </c>
      <c r="FT17" s="14">
        <v>100568</v>
      </c>
      <c r="FU17" s="14">
        <v>105208</v>
      </c>
      <c r="FV17" s="70">
        <v>102746</v>
      </c>
      <c r="FW17" s="147">
        <v>104343</v>
      </c>
      <c r="FX17" s="14">
        <v>103406</v>
      </c>
      <c r="FY17" s="14">
        <v>103793</v>
      </c>
      <c r="FZ17" s="70">
        <v>105523</v>
      </c>
      <c r="GA17" s="14">
        <v>103674</v>
      </c>
      <c r="GB17" s="14">
        <v>105493</v>
      </c>
      <c r="GC17" s="14">
        <v>108263</v>
      </c>
      <c r="GD17" s="14">
        <v>105425</v>
      </c>
      <c r="GE17" s="14">
        <v>104878</v>
      </c>
      <c r="GF17" s="14">
        <v>103199</v>
      </c>
      <c r="GG17" s="14">
        <v>100672</v>
      </c>
      <c r="GH17" s="70">
        <v>105914</v>
      </c>
      <c r="GI17" s="70">
        <v>112568</v>
      </c>
      <c r="GJ17" s="14">
        <v>107208</v>
      </c>
      <c r="GK17" s="77">
        <v>105238</v>
      </c>
      <c r="GL17" s="77">
        <v>106722</v>
      </c>
      <c r="GM17" s="70">
        <v>103421</v>
      </c>
      <c r="GN17" s="70">
        <v>109432</v>
      </c>
      <c r="GO17" s="70">
        <v>118312</v>
      </c>
      <c r="GP17" s="70">
        <v>114751</v>
      </c>
      <c r="GQ17" s="70">
        <v>113671</v>
      </c>
      <c r="GR17" s="70">
        <v>116949</v>
      </c>
      <c r="GS17" s="70">
        <v>116827</v>
      </c>
      <c r="GT17" s="70">
        <v>129926</v>
      </c>
      <c r="GU17" s="70" t="s">
        <v>2</v>
      </c>
    </row>
    <row r="18" spans="1:203" ht="14.25" customHeight="1" x14ac:dyDescent="0.25">
      <c r="A18" s="47" t="s">
        <v>12</v>
      </c>
      <c r="B18" s="70" t="s">
        <v>20</v>
      </c>
      <c r="C18" s="70" t="s">
        <v>20</v>
      </c>
      <c r="D18" s="70" t="s">
        <v>20</v>
      </c>
      <c r="E18" s="70" t="s">
        <v>20</v>
      </c>
      <c r="F18" s="70" t="s">
        <v>20</v>
      </c>
      <c r="G18" s="70" t="s">
        <v>20</v>
      </c>
      <c r="H18" s="70" t="s">
        <v>20</v>
      </c>
      <c r="I18" s="70" t="s">
        <v>20</v>
      </c>
      <c r="J18" s="70" t="s">
        <v>20</v>
      </c>
      <c r="K18" s="70" t="s">
        <v>20</v>
      </c>
      <c r="L18" s="70" t="s">
        <v>20</v>
      </c>
      <c r="M18" s="70" t="s">
        <v>20</v>
      </c>
      <c r="N18" s="70" t="s">
        <v>20</v>
      </c>
      <c r="O18" s="70" t="s">
        <v>20</v>
      </c>
      <c r="P18" s="70" t="s">
        <v>20</v>
      </c>
      <c r="Q18" s="70" t="s">
        <v>20</v>
      </c>
      <c r="R18" s="70" t="s">
        <v>20</v>
      </c>
      <c r="S18" s="70" t="s">
        <v>20</v>
      </c>
      <c r="T18" s="70" t="s">
        <v>20</v>
      </c>
      <c r="U18" s="70" t="s">
        <v>20</v>
      </c>
      <c r="V18" s="70" t="s">
        <v>20</v>
      </c>
      <c r="W18" s="70" t="s">
        <v>20</v>
      </c>
      <c r="X18" s="70" t="s">
        <v>20</v>
      </c>
      <c r="Y18" s="70" t="s">
        <v>20</v>
      </c>
      <c r="Z18" s="70" t="s">
        <v>20</v>
      </c>
      <c r="AA18" s="70" t="s">
        <v>20</v>
      </c>
      <c r="AB18" s="70" t="s">
        <v>20</v>
      </c>
      <c r="AC18" s="70" t="s">
        <v>20</v>
      </c>
      <c r="AD18" s="70" t="s">
        <v>20</v>
      </c>
      <c r="AE18" s="70" t="s">
        <v>20</v>
      </c>
      <c r="AF18" s="70" t="s">
        <v>20</v>
      </c>
      <c r="AG18" s="70" t="s">
        <v>20</v>
      </c>
      <c r="AH18" s="70" t="s">
        <v>20</v>
      </c>
      <c r="AI18" s="70" t="s">
        <v>20</v>
      </c>
      <c r="AJ18" s="70" t="s">
        <v>20</v>
      </c>
      <c r="AK18" s="70" t="s">
        <v>20</v>
      </c>
      <c r="AL18" s="70" t="s">
        <v>20</v>
      </c>
      <c r="AM18" s="70" t="s">
        <v>20</v>
      </c>
      <c r="AN18" s="70" t="s">
        <v>20</v>
      </c>
      <c r="AO18" s="70" t="s">
        <v>20</v>
      </c>
      <c r="AP18" s="70" t="s">
        <v>20</v>
      </c>
      <c r="AQ18" s="70" t="s">
        <v>20</v>
      </c>
      <c r="AR18" s="70" t="s">
        <v>20</v>
      </c>
      <c r="AS18" s="70" t="s">
        <v>20</v>
      </c>
      <c r="AT18" s="70" t="s">
        <v>20</v>
      </c>
      <c r="AU18" s="70" t="s">
        <v>20</v>
      </c>
      <c r="AV18" s="70" t="s">
        <v>20</v>
      </c>
      <c r="AW18" s="70" t="s">
        <v>20</v>
      </c>
      <c r="AX18" s="70" t="s">
        <v>20</v>
      </c>
      <c r="AY18" s="70" t="s">
        <v>20</v>
      </c>
      <c r="AZ18" s="70" t="s">
        <v>20</v>
      </c>
      <c r="BA18" s="70" t="s">
        <v>20</v>
      </c>
      <c r="BB18" s="70" t="s">
        <v>20</v>
      </c>
      <c r="BC18" s="70" t="s">
        <v>20</v>
      </c>
      <c r="BD18" s="70" t="s">
        <v>20</v>
      </c>
      <c r="BE18" s="70" t="s">
        <v>20</v>
      </c>
      <c r="BF18" s="70" t="s">
        <v>20</v>
      </c>
      <c r="BG18" s="70" t="s">
        <v>20</v>
      </c>
      <c r="BH18" s="70" t="s">
        <v>20</v>
      </c>
      <c r="BI18" s="70" t="s">
        <v>20</v>
      </c>
      <c r="BJ18" s="70" t="s">
        <v>20</v>
      </c>
      <c r="BK18" s="70" t="s">
        <v>20</v>
      </c>
      <c r="BL18" s="70" t="s">
        <v>20</v>
      </c>
      <c r="BM18" s="70" t="s">
        <v>20</v>
      </c>
      <c r="BN18" s="70" t="s">
        <v>20</v>
      </c>
      <c r="BO18" s="70" t="s">
        <v>20</v>
      </c>
      <c r="BP18" s="70" t="s">
        <v>20</v>
      </c>
      <c r="BQ18" s="70" t="s">
        <v>20</v>
      </c>
      <c r="BR18" s="70" t="s">
        <v>20</v>
      </c>
      <c r="BS18" s="70" t="s">
        <v>20</v>
      </c>
      <c r="BT18" s="70" t="s">
        <v>20</v>
      </c>
      <c r="BU18" s="70" t="s">
        <v>20</v>
      </c>
      <c r="BV18" s="70" t="s">
        <v>20</v>
      </c>
      <c r="BW18" s="70" t="s">
        <v>20</v>
      </c>
      <c r="BX18" s="70" t="s">
        <v>20</v>
      </c>
      <c r="BY18" s="70" t="s">
        <v>20</v>
      </c>
      <c r="BZ18" s="70" t="s">
        <v>20</v>
      </c>
      <c r="CA18" s="70" t="s">
        <v>20</v>
      </c>
      <c r="CB18" s="70" t="s">
        <v>20</v>
      </c>
      <c r="CC18" s="70" t="s">
        <v>20</v>
      </c>
      <c r="CD18" s="70" t="s">
        <v>20</v>
      </c>
      <c r="CE18" s="70" t="s">
        <v>20</v>
      </c>
      <c r="CF18" s="70" t="s">
        <v>20</v>
      </c>
      <c r="CG18" s="70" t="s">
        <v>20</v>
      </c>
      <c r="CH18" s="70" t="s">
        <v>20</v>
      </c>
      <c r="CI18" s="70" t="s">
        <v>20</v>
      </c>
      <c r="CJ18" s="70" t="s">
        <v>20</v>
      </c>
      <c r="CK18" s="70" t="s">
        <v>20</v>
      </c>
      <c r="CL18" s="70" t="s">
        <v>20</v>
      </c>
      <c r="CM18" s="70" t="s">
        <v>20</v>
      </c>
      <c r="CN18" s="70" t="s">
        <v>20</v>
      </c>
      <c r="CO18" s="70" t="s">
        <v>20</v>
      </c>
      <c r="CP18" s="70" t="s">
        <v>20</v>
      </c>
      <c r="CQ18" s="70" t="s">
        <v>20</v>
      </c>
      <c r="CR18" s="70" t="s">
        <v>20</v>
      </c>
      <c r="CS18" s="70" t="s">
        <v>20</v>
      </c>
      <c r="CT18" s="70" t="s">
        <v>20</v>
      </c>
      <c r="CU18" s="70" t="s">
        <v>20</v>
      </c>
      <c r="CV18" s="70" t="s">
        <v>20</v>
      </c>
      <c r="CW18" s="70" t="s">
        <v>20</v>
      </c>
      <c r="CX18" s="70" t="s">
        <v>20</v>
      </c>
      <c r="CY18" s="70" t="s">
        <v>20</v>
      </c>
      <c r="CZ18" s="70" t="s">
        <v>20</v>
      </c>
      <c r="DA18" s="70" t="s">
        <v>20</v>
      </c>
      <c r="DB18" s="70" t="s">
        <v>20</v>
      </c>
      <c r="DC18" s="70" t="s">
        <v>20</v>
      </c>
      <c r="DD18" s="70" t="s">
        <v>20</v>
      </c>
      <c r="DE18" s="70" t="s">
        <v>20</v>
      </c>
      <c r="DF18" s="141">
        <v>-501.23605699999996</v>
      </c>
      <c r="DG18" s="141">
        <v>-707.74288100000001</v>
      </c>
      <c r="DH18" s="141">
        <v>-708.24609499999997</v>
      </c>
      <c r="DI18" s="141">
        <v>-521.77155300000004</v>
      </c>
      <c r="DJ18" s="141">
        <v>-703.92738900000006</v>
      </c>
      <c r="DK18" s="141">
        <v>-805.31740100000002</v>
      </c>
      <c r="DL18" s="141">
        <v>-958.30093699999998</v>
      </c>
      <c r="DM18" s="141">
        <v>-1011.4324019999999</v>
      </c>
      <c r="DN18" s="141">
        <v>-923.26581199999998</v>
      </c>
      <c r="DO18" s="141">
        <v>-663.27589899999998</v>
      </c>
      <c r="DP18" s="141">
        <v>-512.21101699999997</v>
      </c>
      <c r="DQ18" s="141">
        <v>-666.58</v>
      </c>
      <c r="DR18" s="141">
        <v>797.85402099999999</v>
      </c>
      <c r="DS18" s="141">
        <v>905.27747299999999</v>
      </c>
      <c r="DT18" s="141">
        <v>-8.1395200000000045</v>
      </c>
      <c r="DU18" s="141">
        <v>373.23558800000001</v>
      </c>
      <c r="DV18" s="141">
        <v>-95.948937999999998</v>
      </c>
      <c r="DW18" s="141">
        <v>280.84400900000003</v>
      </c>
      <c r="DX18" s="141">
        <v>418.49023499999998</v>
      </c>
      <c r="DY18" s="141">
        <v>46.758959999999995</v>
      </c>
      <c r="DZ18" s="141">
        <v>-258.185923</v>
      </c>
      <c r="EA18" s="141">
        <v>-289.23790000000002</v>
      </c>
      <c r="EB18" s="141">
        <v>-627.13970599999993</v>
      </c>
      <c r="EC18" s="141">
        <v>-813.68799999999999</v>
      </c>
      <c r="ED18" s="141">
        <v>-724.83162299999992</v>
      </c>
      <c r="EE18" s="141">
        <v>-743.74620899999991</v>
      </c>
      <c r="EF18" s="141">
        <v>-764.37972300000001</v>
      </c>
      <c r="EG18" s="141">
        <v>-685.22188999999992</v>
      </c>
      <c r="EH18" s="141">
        <v>-788.74615599999993</v>
      </c>
      <c r="EI18" s="141">
        <v>-813.98593099999994</v>
      </c>
      <c r="EJ18" s="141">
        <v>-1154.2881199999999</v>
      </c>
      <c r="EK18" s="141">
        <v>-788.38010799999995</v>
      </c>
      <c r="EL18" s="141">
        <v>-1019.1435759999999</v>
      </c>
      <c r="EM18" s="141">
        <v>-1119.9774479999999</v>
      </c>
      <c r="EN18" s="141">
        <v>-1019.4107939999999</v>
      </c>
      <c r="EO18" s="141">
        <v>-1225.2059999999999</v>
      </c>
      <c r="EP18" s="141">
        <v>-1319.257895</v>
      </c>
      <c r="EQ18" s="141">
        <v>-1264.5358180000001</v>
      </c>
      <c r="ER18" s="141">
        <v>-1284.4869699999999</v>
      </c>
      <c r="ES18" s="141">
        <v>-1388.3569210000001</v>
      </c>
      <c r="ET18" s="141">
        <v>-1249.0930739999999</v>
      </c>
      <c r="EU18" s="141">
        <v>-1862.9185950000001</v>
      </c>
      <c r="EV18" s="141">
        <v>-1453.658833</v>
      </c>
      <c r="EW18" s="141">
        <v>-454.4</v>
      </c>
      <c r="EX18" s="141">
        <v>-574.12975300000005</v>
      </c>
      <c r="EY18" s="141">
        <v>-687.129593</v>
      </c>
      <c r="EZ18" s="141">
        <v>-338.36668600000002</v>
      </c>
      <c r="FA18" s="144">
        <v>-422.46300000000002</v>
      </c>
      <c r="FB18" s="141">
        <v>-736.7</v>
      </c>
      <c r="FC18" s="141">
        <v>-583.5</v>
      </c>
      <c r="FD18" s="141">
        <v>-1096.0999999999999</v>
      </c>
      <c r="FE18" s="141">
        <v>-695.9</v>
      </c>
      <c r="FF18" s="141">
        <v>-1223.3964510000001</v>
      </c>
      <c r="FG18" s="141">
        <v>-1132.8921680000001</v>
      </c>
      <c r="FH18" s="141">
        <v>-1355.322629</v>
      </c>
      <c r="FI18" s="141">
        <v>-1233.111437</v>
      </c>
      <c r="FJ18" s="141">
        <v>-533.40237200000001</v>
      </c>
      <c r="FK18" s="141">
        <v>-467.13135199999999</v>
      </c>
      <c r="FL18" s="141">
        <v>-138.34212600000001</v>
      </c>
      <c r="FM18" s="141">
        <v>-201.26499999999999</v>
      </c>
      <c r="FN18" s="141">
        <v>422.28801200000004</v>
      </c>
      <c r="FO18" s="141">
        <v>412.417216</v>
      </c>
      <c r="FP18" s="70">
        <v>632.86247800000001</v>
      </c>
      <c r="FQ18" s="70">
        <v>441.20729300000005</v>
      </c>
      <c r="FR18" s="70">
        <v>392.13961</v>
      </c>
      <c r="FS18" s="143">
        <v>391.48138600000004</v>
      </c>
      <c r="FT18" s="70">
        <v>378.912441</v>
      </c>
      <c r="FU18" s="70">
        <v>473.95879400000001</v>
      </c>
      <c r="FV18" s="143">
        <v>474.55685300000005</v>
      </c>
      <c r="FW18" s="143">
        <v>416.54346700000002</v>
      </c>
      <c r="FX18" s="70">
        <v>154.76860199999999</v>
      </c>
      <c r="FY18" s="70">
        <v>-671.97900000000004</v>
      </c>
      <c r="FZ18" s="70">
        <v>-316.29877699999997</v>
      </c>
      <c r="GA18" s="70">
        <v>-193.376172</v>
      </c>
      <c r="GB18" s="70">
        <v>-985.81777699999998</v>
      </c>
      <c r="GC18" s="70">
        <v>-1211.606839</v>
      </c>
      <c r="GD18" s="70">
        <v>-1092.106839</v>
      </c>
      <c r="GE18" s="70">
        <v>-1680.697107</v>
      </c>
      <c r="GF18" s="70">
        <v>-1609.7673158699999</v>
      </c>
      <c r="GG18" s="70">
        <v>-1228.0874948999999</v>
      </c>
      <c r="GH18" s="70">
        <v>-1643.1928974</v>
      </c>
      <c r="GI18" s="70">
        <v>-1544.22317724</v>
      </c>
      <c r="GJ18" s="70">
        <v>-1831.86304</v>
      </c>
      <c r="GK18" s="70">
        <v>-1927.09</v>
      </c>
      <c r="GL18" s="70">
        <v>-1545.9417900000001</v>
      </c>
      <c r="GM18" s="70">
        <v>-1505.493242</v>
      </c>
      <c r="GN18" s="70">
        <v>-1312.5831270000001</v>
      </c>
      <c r="GO18" s="70">
        <v>-981.83017900000004</v>
      </c>
      <c r="GP18" s="70">
        <v>-1167.927394</v>
      </c>
      <c r="GQ18" s="70">
        <v>-1064.732618</v>
      </c>
      <c r="GR18" s="70">
        <v>-998.71632599999998</v>
      </c>
      <c r="GS18" s="70">
        <v>-817.402962</v>
      </c>
      <c r="GT18" s="70">
        <v>-915.679304</v>
      </c>
      <c r="GU18" s="13">
        <v>-813.720282</v>
      </c>
    </row>
    <row r="19" spans="1:203" ht="14.25" customHeight="1" x14ac:dyDescent="0.25">
      <c r="A19" s="47" t="s">
        <v>13</v>
      </c>
      <c r="B19" s="77">
        <v>10344</v>
      </c>
      <c r="C19" s="77">
        <v>12976</v>
      </c>
      <c r="D19" s="77">
        <v>12348</v>
      </c>
      <c r="E19" s="77">
        <v>5773</v>
      </c>
      <c r="F19" s="77">
        <v>-285</v>
      </c>
      <c r="G19" s="77">
        <v>7487</v>
      </c>
      <c r="H19" s="77">
        <v>6091</v>
      </c>
      <c r="I19" s="77">
        <v>4977</v>
      </c>
      <c r="J19" s="77">
        <v>-1735</v>
      </c>
      <c r="K19" s="77">
        <v>-2032</v>
      </c>
      <c r="L19" s="77">
        <v>5583</v>
      </c>
      <c r="M19" s="77">
        <v>3668</v>
      </c>
      <c r="N19" s="77">
        <v>3059</v>
      </c>
      <c r="O19" s="77">
        <v>4315</v>
      </c>
      <c r="P19" s="77">
        <v>9356</v>
      </c>
      <c r="Q19" s="141">
        <v>2082</v>
      </c>
      <c r="R19" s="141">
        <v>4526</v>
      </c>
      <c r="S19" s="141">
        <v>3156</v>
      </c>
      <c r="T19" s="141">
        <v>2908</v>
      </c>
      <c r="U19" s="141">
        <v>3333</v>
      </c>
      <c r="V19" s="141">
        <v>4487</v>
      </c>
      <c r="W19" s="141">
        <v>1302</v>
      </c>
      <c r="X19" s="141">
        <v>3425</v>
      </c>
      <c r="Y19" s="141">
        <v>16</v>
      </c>
      <c r="Z19" s="141">
        <v>2721</v>
      </c>
      <c r="AA19" s="141">
        <v>-4204</v>
      </c>
      <c r="AB19" s="141">
        <v>-2228</v>
      </c>
      <c r="AC19" s="141">
        <v>6458</v>
      </c>
      <c r="AD19" s="141">
        <v>8852</v>
      </c>
      <c r="AE19" s="141">
        <v>6213</v>
      </c>
      <c r="AF19" s="141">
        <v>-6418</v>
      </c>
      <c r="AG19" s="141">
        <v>-4833</v>
      </c>
      <c r="AH19" s="141">
        <v>3573</v>
      </c>
      <c r="AI19" s="141">
        <v>-3934</v>
      </c>
      <c r="AJ19" s="141">
        <v>1010</v>
      </c>
      <c r="AK19" s="141">
        <v>-1823</v>
      </c>
      <c r="AL19" s="14">
        <v>1885</v>
      </c>
      <c r="AM19" s="14">
        <v>4214</v>
      </c>
      <c r="AN19" s="14">
        <v>4061</v>
      </c>
      <c r="AO19" s="14">
        <v>6252</v>
      </c>
      <c r="AP19" s="14">
        <v>-97</v>
      </c>
      <c r="AQ19" s="14">
        <v>-2485</v>
      </c>
      <c r="AR19" s="14">
        <v>-2931</v>
      </c>
      <c r="AS19" s="14">
        <v>-1171</v>
      </c>
      <c r="AT19" s="14">
        <v>-1534</v>
      </c>
      <c r="AU19" s="14">
        <v>-5017</v>
      </c>
      <c r="AV19" s="14">
        <v>-657</v>
      </c>
      <c r="AW19" s="14">
        <v>-3888</v>
      </c>
      <c r="AX19" s="14">
        <v>-8085</v>
      </c>
      <c r="AY19" s="14">
        <v>-6710</v>
      </c>
      <c r="AZ19" s="14">
        <v>-6596</v>
      </c>
      <c r="BA19" s="14">
        <v>-5457</v>
      </c>
      <c r="BB19" s="14">
        <v>13878</v>
      </c>
      <c r="BC19" s="14">
        <v>5733</v>
      </c>
      <c r="BD19" s="14">
        <v>1057</v>
      </c>
      <c r="BE19" s="14">
        <v>341</v>
      </c>
      <c r="BF19" s="14">
        <v>-1345</v>
      </c>
      <c r="BG19" s="14">
        <v>-4115</v>
      </c>
      <c r="BH19" s="14">
        <v>-1411</v>
      </c>
      <c r="BI19" s="14">
        <v>-974</v>
      </c>
      <c r="BJ19" s="14">
        <v>-4731</v>
      </c>
      <c r="BK19" s="14">
        <v>363</v>
      </c>
      <c r="BL19" s="14">
        <v>-1290</v>
      </c>
      <c r="BM19" s="14">
        <v>-6220</v>
      </c>
      <c r="BN19" s="14">
        <v>1866</v>
      </c>
      <c r="BO19" s="14">
        <v>1116</v>
      </c>
      <c r="BP19" s="14">
        <v>1752</v>
      </c>
      <c r="BQ19" s="14">
        <v>794</v>
      </c>
      <c r="BR19" s="14">
        <v>-3867</v>
      </c>
      <c r="BS19" s="14">
        <v>-1265</v>
      </c>
      <c r="BT19" s="14">
        <v>4122</v>
      </c>
      <c r="BU19" s="14">
        <v>-3594</v>
      </c>
      <c r="BV19" s="14">
        <v>-6544</v>
      </c>
      <c r="BW19" s="14">
        <v>-3049</v>
      </c>
      <c r="BX19" s="14">
        <v>-3268</v>
      </c>
      <c r="BY19" s="14">
        <v>-4976</v>
      </c>
      <c r="BZ19" s="14">
        <v>4413</v>
      </c>
      <c r="CA19" s="14">
        <v>433</v>
      </c>
      <c r="CB19" s="14">
        <v>5542</v>
      </c>
      <c r="CC19" s="14">
        <v>-1454</v>
      </c>
      <c r="CD19" s="14">
        <v>2598</v>
      </c>
      <c r="CE19" s="14">
        <v>3567</v>
      </c>
      <c r="CF19" s="14">
        <v>9669</v>
      </c>
      <c r="CG19" s="14">
        <v>-976</v>
      </c>
      <c r="CH19" s="14">
        <v>1934</v>
      </c>
      <c r="CI19" s="14">
        <v>2110</v>
      </c>
      <c r="CJ19" s="14">
        <v>2834</v>
      </c>
      <c r="CK19" s="14">
        <v>10628</v>
      </c>
      <c r="CL19" s="14">
        <v>17045</v>
      </c>
      <c r="CM19" s="14">
        <v>6250</v>
      </c>
      <c r="CN19" s="14">
        <v>2814</v>
      </c>
      <c r="CO19" s="14">
        <v>1255</v>
      </c>
      <c r="CP19" s="14">
        <v>3978</v>
      </c>
      <c r="CQ19" s="14">
        <v>-994</v>
      </c>
      <c r="CR19" s="14">
        <v>2804</v>
      </c>
      <c r="CS19" s="14">
        <v>9931</v>
      </c>
      <c r="CT19" s="14">
        <v>3288</v>
      </c>
      <c r="CU19" s="14">
        <v>2702</v>
      </c>
      <c r="CV19" s="14">
        <v>3099</v>
      </c>
      <c r="CW19" s="14">
        <v>5146</v>
      </c>
      <c r="CX19" s="14">
        <v>-6202</v>
      </c>
      <c r="CY19" s="14">
        <v>-5838</v>
      </c>
      <c r="CZ19" s="14">
        <v>-9782</v>
      </c>
      <c r="DA19" s="14">
        <v>-7415</v>
      </c>
      <c r="DB19" s="14">
        <v>-762</v>
      </c>
      <c r="DC19" s="14">
        <v>-16201</v>
      </c>
      <c r="DD19" s="14">
        <v>-15467</v>
      </c>
      <c r="DE19" s="14">
        <v>-21949</v>
      </c>
      <c r="DF19" s="14">
        <v>-1469</v>
      </c>
      <c r="DG19" s="14">
        <v>-1568</v>
      </c>
      <c r="DH19" s="14">
        <v>6872</v>
      </c>
      <c r="DI19" s="14">
        <v>1869</v>
      </c>
      <c r="DJ19" s="14">
        <v>10213</v>
      </c>
      <c r="DK19" s="14">
        <v>21912</v>
      </c>
      <c r="DL19" s="14">
        <v>13329</v>
      </c>
      <c r="DM19" s="14">
        <v>7273</v>
      </c>
      <c r="DN19" s="14">
        <v>10416</v>
      </c>
      <c r="DO19" s="14">
        <v>7088</v>
      </c>
      <c r="DP19" s="14">
        <v>5097</v>
      </c>
      <c r="DQ19" s="14">
        <v>-18786</v>
      </c>
      <c r="DR19" s="14">
        <v>-11971</v>
      </c>
      <c r="DS19" s="14">
        <v>-11798</v>
      </c>
      <c r="DT19" s="14">
        <v>-23477</v>
      </c>
      <c r="DU19" s="14">
        <v>-8309</v>
      </c>
      <c r="DV19" s="14">
        <v>-8674</v>
      </c>
      <c r="DW19" s="14">
        <v>-1469</v>
      </c>
      <c r="DX19" s="14">
        <v>-958</v>
      </c>
      <c r="DY19" s="14">
        <v>14559</v>
      </c>
      <c r="DZ19" s="14">
        <v>-2104</v>
      </c>
      <c r="EA19" s="14">
        <v>13246</v>
      </c>
      <c r="EB19" s="14">
        <v>11101</v>
      </c>
      <c r="EC19" s="14">
        <v>15429</v>
      </c>
      <c r="ED19" s="14">
        <v>14480</v>
      </c>
      <c r="EE19" s="14">
        <v>14952</v>
      </c>
      <c r="EF19" s="14">
        <v>13636</v>
      </c>
      <c r="EG19" s="14">
        <v>17713</v>
      </c>
      <c r="EH19" s="14">
        <v>38988</v>
      </c>
      <c r="EI19" s="14">
        <v>33182</v>
      </c>
      <c r="EJ19" s="14">
        <v>35479</v>
      </c>
      <c r="EK19" s="14">
        <v>46192</v>
      </c>
      <c r="EL19" s="14">
        <v>32543</v>
      </c>
      <c r="EM19" s="14">
        <v>28146</v>
      </c>
      <c r="EN19" s="14">
        <v>28584</v>
      </c>
      <c r="EO19" s="14">
        <v>40500</v>
      </c>
      <c r="EP19" s="14">
        <v>34419</v>
      </c>
      <c r="EQ19" s="14">
        <v>29146</v>
      </c>
      <c r="ER19" s="14">
        <v>25392</v>
      </c>
      <c r="ES19" s="14">
        <v>38408</v>
      </c>
      <c r="ET19" s="14">
        <v>39838</v>
      </c>
      <c r="EU19" s="14">
        <v>20541</v>
      </c>
      <c r="EV19" s="14">
        <v>27802</v>
      </c>
      <c r="EW19" s="14">
        <v>64750</v>
      </c>
      <c r="EX19" s="14">
        <v>88705</v>
      </c>
      <c r="EY19" s="14">
        <v>110093</v>
      </c>
      <c r="EZ19" s="14">
        <v>143058</v>
      </c>
      <c r="FA19" s="14">
        <v>152783</v>
      </c>
      <c r="FB19" s="141">
        <v>168883</v>
      </c>
      <c r="FC19" s="141">
        <v>143766</v>
      </c>
      <c r="FD19" s="141">
        <v>154905</v>
      </c>
      <c r="FE19" s="141">
        <v>136050</v>
      </c>
      <c r="FF19" s="141">
        <v>142511</v>
      </c>
      <c r="FG19" s="141">
        <v>123299</v>
      </c>
      <c r="FH19" s="141">
        <v>130420</v>
      </c>
      <c r="FI19" s="141">
        <v>124968</v>
      </c>
      <c r="FJ19" s="141">
        <v>119481</v>
      </c>
      <c r="FK19" s="141">
        <v>117921</v>
      </c>
      <c r="FL19" s="148">
        <v>118630</v>
      </c>
      <c r="FM19" s="141">
        <v>120772</v>
      </c>
      <c r="FN19" s="141">
        <v>124930</v>
      </c>
      <c r="FO19" s="149">
        <v>121103</v>
      </c>
      <c r="FP19" s="70">
        <v>82766</v>
      </c>
      <c r="FQ19" s="70">
        <v>85660</v>
      </c>
      <c r="FR19" s="71">
        <v>75645</v>
      </c>
      <c r="FS19" s="70">
        <v>74225</v>
      </c>
      <c r="FT19" s="70">
        <v>61684</v>
      </c>
      <c r="FU19" s="70">
        <v>53439</v>
      </c>
      <c r="FV19" s="70">
        <v>62880</v>
      </c>
      <c r="FW19" s="70">
        <v>63006</v>
      </c>
      <c r="FX19" s="71">
        <v>59106</v>
      </c>
      <c r="FY19" s="71">
        <v>46115</v>
      </c>
      <c r="FZ19" s="70">
        <v>44157</v>
      </c>
      <c r="GA19" s="71">
        <v>41633</v>
      </c>
      <c r="GB19" s="71">
        <v>41407</v>
      </c>
      <c r="GC19" s="71">
        <v>31286</v>
      </c>
      <c r="GD19" s="71">
        <v>29510</v>
      </c>
      <c r="GE19" s="70">
        <v>8891</v>
      </c>
      <c r="GF19" s="76">
        <v>1655</v>
      </c>
      <c r="GG19" s="76">
        <v>4592</v>
      </c>
      <c r="GH19" s="71">
        <v>-901</v>
      </c>
      <c r="GI19" s="71">
        <v>-3985</v>
      </c>
      <c r="GJ19" s="76">
        <v>4964</v>
      </c>
      <c r="GK19" s="150">
        <v>19412</v>
      </c>
      <c r="GL19" s="70">
        <f>-7127</f>
        <v>-7127</v>
      </c>
      <c r="GM19" s="70">
        <v>8010</v>
      </c>
      <c r="GN19" s="70">
        <v>3122</v>
      </c>
      <c r="GO19" s="70">
        <v>19090</v>
      </c>
      <c r="GP19" s="70">
        <v>40794</v>
      </c>
      <c r="GQ19" s="70">
        <v>33140</v>
      </c>
      <c r="GR19" s="70">
        <v>41866</v>
      </c>
      <c r="GS19" s="70">
        <v>54233</v>
      </c>
      <c r="GT19" s="70">
        <v>53070</v>
      </c>
      <c r="GU19" s="70" t="s">
        <v>2</v>
      </c>
    </row>
    <row r="20" spans="1:203" ht="14.25" customHeight="1" x14ac:dyDescent="0.25">
      <c r="A20" s="47" t="s">
        <v>14</v>
      </c>
      <c r="B20" s="151">
        <v>-1</v>
      </c>
      <c r="C20" s="151">
        <v>-4638</v>
      </c>
      <c r="D20" s="151">
        <v>-4445</v>
      </c>
      <c r="E20" s="151">
        <v>-460</v>
      </c>
      <c r="F20" s="151">
        <v>-2782</v>
      </c>
      <c r="G20" s="151">
        <v>-1727</v>
      </c>
      <c r="H20" s="151">
        <v>2196</v>
      </c>
      <c r="I20" s="151">
        <v>-4176</v>
      </c>
      <c r="J20" s="151">
        <v>-6562</v>
      </c>
      <c r="K20" s="151">
        <v>-4684</v>
      </c>
      <c r="L20" s="151">
        <v>-8472</v>
      </c>
      <c r="M20" s="151">
        <v>-1193</v>
      </c>
      <c r="N20" s="151">
        <v>-6724</v>
      </c>
      <c r="O20" s="152">
        <v>-6171</v>
      </c>
      <c r="P20" s="152">
        <v>-5777</v>
      </c>
      <c r="Q20" s="153">
        <v>-5950</v>
      </c>
      <c r="R20" s="153">
        <v>-1989</v>
      </c>
      <c r="S20" s="153">
        <v>-5383</v>
      </c>
      <c r="T20" s="153">
        <v>851</v>
      </c>
      <c r="U20" s="153">
        <v>-8163</v>
      </c>
      <c r="V20" s="153">
        <v>-10056</v>
      </c>
      <c r="W20" s="153">
        <v>-7903</v>
      </c>
      <c r="X20" s="153">
        <v>-3068</v>
      </c>
      <c r="Y20" s="153">
        <v>-5024</v>
      </c>
      <c r="Z20" s="153">
        <v>-3403</v>
      </c>
      <c r="AA20" s="153">
        <v>-4066</v>
      </c>
      <c r="AB20" s="153">
        <v>-3711</v>
      </c>
      <c r="AC20" s="153">
        <v>1322</v>
      </c>
      <c r="AD20" s="153">
        <v>-957</v>
      </c>
      <c r="AE20" s="153">
        <v>-2543</v>
      </c>
      <c r="AF20" s="153">
        <v>-3323</v>
      </c>
      <c r="AG20" s="153">
        <v>-3346</v>
      </c>
      <c r="AH20" s="153">
        <v>-1293</v>
      </c>
      <c r="AI20" s="153">
        <v>-1696</v>
      </c>
      <c r="AJ20" s="153">
        <v>-2525</v>
      </c>
      <c r="AK20" s="153">
        <v>1856</v>
      </c>
      <c r="AL20" s="153">
        <v>3649</v>
      </c>
      <c r="AM20" s="153">
        <v>3285</v>
      </c>
      <c r="AN20" s="153">
        <v>1268</v>
      </c>
      <c r="AO20" s="153">
        <v>3769</v>
      </c>
      <c r="AP20" s="153">
        <v>3090</v>
      </c>
      <c r="AQ20" s="153">
        <v>787</v>
      </c>
      <c r="AR20" s="153">
        <v>2178</v>
      </c>
      <c r="AS20" s="153">
        <v>462</v>
      </c>
      <c r="AT20" s="153">
        <v>2516</v>
      </c>
      <c r="AU20" s="153">
        <v>2541</v>
      </c>
      <c r="AV20" s="153">
        <v>2385</v>
      </c>
      <c r="AW20" s="153">
        <v>3242</v>
      </c>
      <c r="AX20" s="153">
        <v>197</v>
      </c>
      <c r="AY20" s="153">
        <v>803</v>
      </c>
      <c r="AZ20" s="153">
        <v>997</v>
      </c>
      <c r="BA20" s="153">
        <v>2145</v>
      </c>
      <c r="BB20" s="153">
        <v>1021</v>
      </c>
      <c r="BC20" s="153">
        <v>248</v>
      </c>
      <c r="BD20" s="153">
        <v>-1250</v>
      </c>
      <c r="BE20" s="153">
        <v>690</v>
      </c>
      <c r="BF20" s="153">
        <v>-1767</v>
      </c>
      <c r="BG20" s="153">
        <v>-1746</v>
      </c>
      <c r="BH20" s="153">
        <v>-2653</v>
      </c>
      <c r="BI20" s="153">
        <v>1744</v>
      </c>
      <c r="BJ20" s="153">
        <v>-1373</v>
      </c>
      <c r="BK20" s="153">
        <v>-4085</v>
      </c>
      <c r="BL20" s="153">
        <v>-3580</v>
      </c>
      <c r="BM20" s="153">
        <v>-3308</v>
      </c>
      <c r="BN20" s="153">
        <v>-2607</v>
      </c>
      <c r="BO20" s="153">
        <v>-3867</v>
      </c>
      <c r="BP20" s="153">
        <v>-4609</v>
      </c>
      <c r="BQ20" s="153">
        <v>-5973</v>
      </c>
      <c r="BR20" s="153">
        <v>-7930</v>
      </c>
      <c r="BS20" s="153">
        <v>-8323</v>
      </c>
      <c r="BT20" s="153">
        <v>-7791</v>
      </c>
      <c r="BU20" s="153">
        <v>-8994</v>
      </c>
      <c r="BV20" s="153">
        <v>-9911</v>
      </c>
      <c r="BW20" s="153">
        <v>-9346</v>
      </c>
      <c r="BX20" s="153">
        <v>-12561</v>
      </c>
      <c r="BY20" s="153">
        <v>-11400</v>
      </c>
      <c r="BZ20" s="153">
        <v>-11909</v>
      </c>
      <c r="CA20" s="153">
        <v>-13374</v>
      </c>
      <c r="CB20" s="153">
        <v>-14268</v>
      </c>
      <c r="CC20" s="153">
        <v>-14325</v>
      </c>
      <c r="CD20" s="153">
        <v>-17120</v>
      </c>
      <c r="CE20" s="153">
        <v>-17075</v>
      </c>
      <c r="CF20" s="153">
        <v>-15901</v>
      </c>
      <c r="CG20" s="153">
        <v>-15702</v>
      </c>
      <c r="CH20" s="153">
        <v>-16093</v>
      </c>
      <c r="CI20" s="153">
        <v>-16303</v>
      </c>
      <c r="CJ20" s="153">
        <v>-17077</v>
      </c>
      <c r="CK20" s="153">
        <v>-17145</v>
      </c>
      <c r="CL20" s="153">
        <v>-20925</v>
      </c>
      <c r="CM20" s="153">
        <v>-19833</v>
      </c>
      <c r="CN20" s="153">
        <v>-23126</v>
      </c>
      <c r="CO20" s="153">
        <v>-24069</v>
      </c>
      <c r="CP20" s="153">
        <v>-23135</v>
      </c>
      <c r="CQ20" s="153">
        <v>-20980</v>
      </c>
      <c r="CR20" s="153">
        <v>-18302</v>
      </c>
      <c r="CS20" s="153">
        <v>-21166</v>
      </c>
      <c r="CT20" s="153">
        <v>-20609</v>
      </c>
      <c r="CU20" s="153">
        <v>-22602</v>
      </c>
      <c r="CV20" s="153">
        <v>-24545</v>
      </c>
      <c r="CW20" s="153">
        <v>-21523</v>
      </c>
      <c r="CX20" s="153">
        <v>-23972</v>
      </c>
      <c r="CY20" s="153">
        <v>-28630</v>
      </c>
      <c r="CZ20" s="153">
        <v>-26782</v>
      </c>
      <c r="DA20" s="153">
        <v>-26790</v>
      </c>
      <c r="DB20" s="153">
        <v>-23955</v>
      </c>
      <c r="DC20" s="153">
        <v>-24756</v>
      </c>
      <c r="DD20" s="153">
        <v>-20148</v>
      </c>
      <c r="DE20" s="153">
        <v>-20301</v>
      </c>
      <c r="DF20" s="153">
        <v>-18361</v>
      </c>
      <c r="DG20" s="153">
        <v>-23273</v>
      </c>
      <c r="DH20" s="153">
        <v>-22139</v>
      </c>
      <c r="DI20" s="153">
        <v>-23900</v>
      </c>
      <c r="DJ20" s="153">
        <v>-24462</v>
      </c>
      <c r="DK20" s="153">
        <v>-20934</v>
      </c>
      <c r="DL20" s="153">
        <v>-19326</v>
      </c>
      <c r="DM20" s="153">
        <v>-25690</v>
      </c>
      <c r="DN20" s="153">
        <v>-25337</v>
      </c>
      <c r="DO20" s="153">
        <v>-38594</v>
      </c>
      <c r="DP20" s="153">
        <v>-37528</v>
      </c>
      <c r="DQ20" s="153">
        <v>-37168</v>
      </c>
      <c r="DR20" s="153">
        <v>-32139</v>
      </c>
      <c r="DS20" s="153">
        <v>-26207</v>
      </c>
      <c r="DT20" s="153">
        <v>-24737</v>
      </c>
      <c r="DU20" s="153">
        <v>-22968</v>
      </c>
      <c r="DV20" s="153">
        <v>-23546</v>
      </c>
      <c r="DW20" s="153">
        <v>-24294</v>
      </c>
      <c r="DX20" s="153">
        <v>-22415</v>
      </c>
      <c r="DY20" s="153">
        <v>-22438</v>
      </c>
      <c r="DZ20" s="153">
        <v>-21306</v>
      </c>
      <c r="EA20" s="153">
        <v>-25929</v>
      </c>
      <c r="EB20" s="153">
        <v>-25423</v>
      </c>
      <c r="EC20" s="153">
        <v>-19630</v>
      </c>
      <c r="ED20" s="153">
        <v>-23495</v>
      </c>
      <c r="EE20" s="153">
        <v>-25341</v>
      </c>
      <c r="EF20" s="153">
        <v>-28298</v>
      </c>
      <c r="EG20" s="153">
        <v>-26638</v>
      </c>
      <c r="EH20" s="153">
        <v>-29153</v>
      </c>
      <c r="EI20" s="153">
        <v>-28407</v>
      </c>
      <c r="EJ20" s="153">
        <v>-23788</v>
      </c>
      <c r="EK20" s="153">
        <v>-26478</v>
      </c>
      <c r="EL20" s="153">
        <v>-24389</v>
      </c>
      <c r="EM20" s="153">
        <v>-25041</v>
      </c>
      <c r="EN20" s="153">
        <v>-26339</v>
      </c>
      <c r="EO20" s="153">
        <v>-27467</v>
      </c>
      <c r="EP20" s="153">
        <v>-31534</v>
      </c>
      <c r="EQ20" s="153">
        <v>-32296</v>
      </c>
      <c r="ER20" s="153">
        <v>-32255</v>
      </c>
      <c r="ES20" s="153">
        <v>-31597</v>
      </c>
      <c r="ET20" s="153">
        <v>-34434</v>
      </c>
      <c r="EU20" s="153">
        <v>-34304</v>
      </c>
      <c r="EV20" s="153">
        <v>-31869</v>
      </c>
      <c r="EW20" s="153">
        <v>-32830</v>
      </c>
      <c r="EX20" s="153">
        <v>-31915</v>
      </c>
      <c r="EY20" s="153">
        <v>-29299</v>
      </c>
      <c r="EZ20" s="153">
        <v>-29812</v>
      </c>
      <c r="FA20" s="153">
        <v>-34591</v>
      </c>
      <c r="FB20" s="153">
        <v>-37721</v>
      </c>
      <c r="FC20" s="153">
        <v>-34428</v>
      </c>
      <c r="FD20" s="153">
        <v>-37914</v>
      </c>
      <c r="FE20" s="153">
        <v>-41063</v>
      </c>
      <c r="FF20" s="153">
        <v>-42745</v>
      </c>
      <c r="FG20" s="153">
        <v>-39084</v>
      </c>
      <c r="FH20" s="153">
        <v>-41186</v>
      </c>
      <c r="FI20" s="153">
        <v>-42573</v>
      </c>
      <c r="FJ20" s="153">
        <v>-40714</v>
      </c>
      <c r="FK20" s="153">
        <v>-39655</v>
      </c>
      <c r="FL20" s="153">
        <v>-39203</v>
      </c>
      <c r="FM20" s="153">
        <v>-38212</v>
      </c>
      <c r="FN20" s="153">
        <v>-42908</v>
      </c>
      <c r="FO20" s="141">
        <v>-40558</v>
      </c>
      <c r="FP20" s="70">
        <v>-40422</v>
      </c>
      <c r="FQ20" s="70">
        <v>-37331</v>
      </c>
      <c r="FR20" s="70">
        <v>-38707</v>
      </c>
      <c r="FS20" s="70">
        <v>-41221</v>
      </c>
      <c r="FT20" s="70">
        <v>-42457</v>
      </c>
      <c r="FU20" s="70">
        <v>-40478</v>
      </c>
      <c r="FV20" s="70">
        <v>-36871</v>
      </c>
      <c r="FW20" s="70">
        <v>-40976</v>
      </c>
      <c r="FX20" s="70">
        <v>-41893</v>
      </c>
      <c r="FY20" s="70">
        <v>-40249</v>
      </c>
      <c r="FZ20" s="70">
        <v>-39194</v>
      </c>
      <c r="GA20" s="70">
        <v>-37878</v>
      </c>
      <c r="GB20" s="70">
        <v>-31484</v>
      </c>
      <c r="GC20" s="70">
        <v>-39025</v>
      </c>
      <c r="GD20" s="70">
        <v>-40249</v>
      </c>
      <c r="GE20" s="70">
        <v>-38632</v>
      </c>
      <c r="GF20" s="70">
        <v>-37177</v>
      </c>
      <c r="GG20" s="70">
        <v>-38963</v>
      </c>
      <c r="GH20" s="70">
        <v>-35392</v>
      </c>
      <c r="GI20" s="70">
        <v>-33827</v>
      </c>
      <c r="GJ20" s="70">
        <v>-36643</v>
      </c>
      <c r="GK20" s="70">
        <v>-30811</v>
      </c>
      <c r="GL20" s="70">
        <v>-37375</v>
      </c>
      <c r="GM20" s="70">
        <v>-38528</v>
      </c>
      <c r="GN20" s="70">
        <v>-38747</v>
      </c>
      <c r="GO20" s="70">
        <v>-35896</v>
      </c>
      <c r="GP20" s="70">
        <v>-34839</v>
      </c>
      <c r="GQ20" s="70">
        <v>-30334</v>
      </c>
      <c r="GR20" s="70">
        <v>-33024</v>
      </c>
      <c r="GS20" s="70">
        <v>-35960</v>
      </c>
      <c r="GT20" s="70">
        <v>-36036</v>
      </c>
      <c r="GU20" s="13">
        <v>-32255</v>
      </c>
    </row>
    <row r="21" spans="1:203" ht="14.25" customHeight="1" x14ac:dyDescent="0.25">
      <c r="A21" s="47" t="s">
        <v>15</v>
      </c>
      <c r="B21" s="70" t="s">
        <v>2</v>
      </c>
      <c r="C21" s="70" t="s">
        <v>2</v>
      </c>
      <c r="D21" s="70" t="s">
        <v>2</v>
      </c>
      <c r="E21" s="70" t="s">
        <v>2</v>
      </c>
      <c r="F21" s="70" t="s">
        <v>2</v>
      </c>
      <c r="G21" s="70" t="s">
        <v>2</v>
      </c>
      <c r="H21" s="70" t="s">
        <v>2</v>
      </c>
      <c r="I21" s="70">
        <v>-9532</v>
      </c>
      <c r="J21" s="70">
        <v>-8903</v>
      </c>
      <c r="K21" s="70">
        <v>-14638</v>
      </c>
      <c r="L21" s="70">
        <v>-12370</v>
      </c>
      <c r="M21" s="70">
        <v>-6905</v>
      </c>
      <c r="N21" s="77">
        <v>-3780</v>
      </c>
      <c r="O21" s="77">
        <v>-6899</v>
      </c>
      <c r="P21" s="77">
        <v>-6408</v>
      </c>
      <c r="Q21" s="141">
        <v>-4837</v>
      </c>
      <c r="R21" s="141">
        <v>-6075</v>
      </c>
      <c r="S21" s="141">
        <v>-9747</v>
      </c>
      <c r="T21" s="141">
        <v>-4616</v>
      </c>
      <c r="U21" s="141">
        <v>-6905</v>
      </c>
      <c r="V21" s="141">
        <v>-5318</v>
      </c>
      <c r="W21" s="141">
        <v>-4872</v>
      </c>
      <c r="X21" s="141">
        <v>-5527</v>
      </c>
      <c r="Y21" s="141">
        <v>-4766</v>
      </c>
      <c r="Z21" s="141">
        <v>-6354</v>
      </c>
      <c r="AA21" s="141">
        <v>-5088</v>
      </c>
      <c r="AB21" s="141">
        <v>-4803</v>
      </c>
      <c r="AC21" s="141">
        <v>-5395</v>
      </c>
      <c r="AD21" s="141">
        <v>-5462</v>
      </c>
      <c r="AE21" s="141">
        <v>-6300</v>
      </c>
      <c r="AF21" s="141">
        <v>-5885</v>
      </c>
      <c r="AG21" s="141">
        <v>-5221</v>
      </c>
      <c r="AH21" s="141">
        <v>-5877</v>
      </c>
      <c r="AI21" s="141">
        <v>-6801</v>
      </c>
      <c r="AJ21" s="141">
        <v>-6512</v>
      </c>
      <c r="AK21" s="141">
        <v>-4898</v>
      </c>
      <c r="AL21" s="141">
        <v>-6177</v>
      </c>
      <c r="AM21" s="141">
        <v>-6437</v>
      </c>
      <c r="AN21" s="141">
        <v>-7432</v>
      </c>
      <c r="AO21" s="141">
        <v>-6552</v>
      </c>
      <c r="AP21" s="141">
        <v>-6311</v>
      </c>
      <c r="AQ21" s="141">
        <v>-7152</v>
      </c>
      <c r="AR21" s="141">
        <v>-6396</v>
      </c>
      <c r="AS21" s="141">
        <v>-6758</v>
      </c>
      <c r="AT21" s="141">
        <v>-8045</v>
      </c>
      <c r="AU21" s="141">
        <v>-5670</v>
      </c>
      <c r="AV21" s="141">
        <v>-6971</v>
      </c>
      <c r="AW21" s="141">
        <v>-5784</v>
      </c>
      <c r="AX21" s="141">
        <v>-7075</v>
      </c>
      <c r="AY21" s="141">
        <v>-7218</v>
      </c>
      <c r="AZ21" s="141">
        <v>-7536</v>
      </c>
      <c r="BA21" s="141">
        <v>-8235</v>
      </c>
      <c r="BB21" s="141">
        <v>-8591</v>
      </c>
      <c r="BC21" s="141">
        <v>-7664</v>
      </c>
      <c r="BD21" s="141">
        <v>-8087</v>
      </c>
      <c r="BE21" s="141">
        <v>-8370</v>
      </c>
      <c r="BF21" s="141">
        <v>-6215</v>
      </c>
      <c r="BG21" s="141">
        <v>-8077</v>
      </c>
      <c r="BH21" s="141">
        <v>-8871</v>
      </c>
      <c r="BI21" s="141">
        <v>-830</v>
      </c>
      <c r="BJ21" s="141">
        <v>-7543</v>
      </c>
      <c r="BK21" s="141">
        <v>-8218</v>
      </c>
      <c r="BL21" s="141">
        <v>-8778</v>
      </c>
      <c r="BM21" s="141">
        <v>-9316</v>
      </c>
      <c r="BN21" s="141">
        <v>-9508</v>
      </c>
      <c r="BO21" s="141">
        <v>-9847</v>
      </c>
      <c r="BP21" s="141">
        <v>-9715</v>
      </c>
      <c r="BQ21" s="141">
        <v>-9324</v>
      </c>
      <c r="BR21" s="141">
        <v>-10725</v>
      </c>
      <c r="BS21" s="141">
        <v>-9958</v>
      </c>
      <c r="BT21" s="141">
        <v>-11046</v>
      </c>
      <c r="BU21" s="141">
        <v>-7847</v>
      </c>
      <c r="BV21" s="141">
        <v>-11875</v>
      </c>
      <c r="BW21" s="141">
        <v>-14041</v>
      </c>
      <c r="BX21" s="141">
        <v>-13289</v>
      </c>
      <c r="BY21" s="141">
        <v>-13631</v>
      </c>
      <c r="BZ21" s="141">
        <v>-13538</v>
      </c>
      <c r="CA21" s="141">
        <v>-13529</v>
      </c>
      <c r="CB21" s="141">
        <v>-12954</v>
      </c>
      <c r="CC21" s="141">
        <v>-12362</v>
      </c>
      <c r="CD21" s="141">
        <v>-12895</v>
      </c>
      <c r="CE21" s="141">
        <v>-14002</v>
      </c>
      <c r="CF21" s="141">
        <v>-12328</v>
      </c>
      <c r="CG21" s="141">
        <v>-12082</v>
      </c>
      <c r="CH21" s="141">
        <v>-14752</v>
      </c>
      <c r="CI21" s="141">
        <v>-15582</v>
      </c>
      <c r="CJ21" s="141">
        <v>-15491</v>
      </c>
      <c r="CK21" s="141">
        <v>-15251</v>
      </c>
      <c r="CL21" s="141">
        <v>-13965</v>
      </c>
      <c r="CM21" s="141">
        <v>-15574</v>
      </c>
      <c r="CN21" s="141">
        <v>-13666</v>
      </c>
      <c r="CO21" s="141">
        <v>-12562</v>
      </c>
      <c r="CP21" s="141">
        <v>-8221</v>
      </c>
      <c r="CQ21" s="141">
        <v>-8890</v>
      </c>
      <c r="CR21" s="141">
        <v>-9129</v>
      </c>
      <c r="CS21" s="141">
        <v>-6626</v>
      </c>
      <c r="CT21" s="141">
        <v>-8630</v>
      </c>
      <c r="CU21" s="141">
        <v>-8942</v>
      </c>
      <c r="CV21" s="141">
        <v>-8199</v>
      </c>
      <c r="CW21" s="141">
        <v>-9382</v>
      </c>
      <c r="CX21" s="141">
        <v>-9436</v>
      </c>
      <c r="CY21" s="141">
        <v>-9219</v>
      </c>
      <c r="CZ21" s="141">
        <v>-7352</v>
      </c>
      <c r="DA21" s="141">
        <v>-9434</v>
      </c>
      <c r="DB21" s="141">
        <v>-10141</v>
      </c>
      <c r="DC21" s="141">
        <v>-11136</v>
      </c>
      <c r="DD21" s="141">
        <v>-11707</v>
      </c>
      <c r="DE21" s="141">
        <v>-6206</v>
      </c>
      <c r="DF21" s="141">
        <v>-11836</v>
      </c>
      <c r="DG21" s="141">
        <v>-11431</v>
      </c>
      <c r="DH21" s="141">
        <v>-10710</v>
      </c>
      <c r="DI21" s="141">
        <v>-12298</v>
      </c>
      <c r="DJ21" s="141">
        <v>-13285</v>
      </c>
      <c r="DK21" s="141">
        <v>-12606</v>
      </c>
      <c r="DL21" s="141">
        <v>-13371</v>
      </c>
      <c r="DM21" s="141">
        <v>-16503</v>
      </c>
      <c r="DN21" s="141">
        <v>-14220</v>
      </c>
      <c r="DO21" s="141">
        <v>-17153</v>
      </c>
      <c r="DP21" s="141">
        <v>-18670</v>
      </c>
      <c r="DQ21" s="141">
        <v>-18953</v>
      </c>
      <c r="DR21" s="141">
        <v>-15974</v>
      </c>
      <c r="DS21" s="141">
        <v>-16378</v>
      </c>
      <c r="DT21" s="141">
        <v>-17169</v>
      </c>
      <c r="DU21" s="141">
        <v>-16070</v>
      </c>
      <c r="DV21" s="141">
        <v>-15926</v>
      </c>
      <c r="DW21" s="141">
        <v>-13662</v>
      </c>
      <c r="DX21" s="141">
        <v>-17892</v>
      </c>
      <c r="DY21" s="141">
        <v>-19636</v>
      </c>
      <c r="DZ21" s="141">
        <v>-20292</v>
      </c>
      <c r="EA21" s="141">
        <v>-22210</v>
      </c>
      <c r="EB21" s="141">
        <v>-23517</v>
      </c>
      <c r="EC21" s="141">
        <v>-23436</v>
      </c>
      <c r="ED21" s="141">
        <v>-22176</v>
      </c>
      <c r="EE21" s="141">
        <v>-28626</v>
      </c>
      <c r="EF21" s="141">
        <v>-27712</v>
      </c>
      <c r="EG21" s="141">
        <v>-33791</v>
      </c>
      <c r="EH21" s="141">
        <v>-52814</v>
      </c>
      <c r="EI21" s="141">
        <v>-58087</v>
      </c>
      <c r="EJ21" s="141">
        <v>-68158</v>
      </c>
      <c r="EK21" s="141">
        <v>-68860</v>
      </c>
      <c r="EL21" s="141">
        <v>-61293</v>
      </c>
      <c r="EM21" s="141">
        <v>-60513</v>
      </c>
      <c r="EN21" s="141">
        <v>-58620</v>
      </c>
      <c r="EO21" s="141">
        <v>-59912</v>
      </c>
      <c r="EP21" s="141">
        <v>-62189</v>
      </c>
      <c r="EQ21" s="141">
        <v>-62212</v>
      </c>
      <c r="ER21" s="141">
        <v>-60316</v>
      </c>
      <c r="ES21" s="141">
        <v>-68844</v>
      </c>
      <c r="ET21" s="141">
        <v>-66538</v>
      </c>
      <c r="EU21" s="141">
        <v>-57259</v>
      </c>
      <c r="EV21" s="141">
        <v>-61945</v>
      </c>
      <c r="EW21" s="141">
        <v>-62536</v>
      </c>
      <c r="EX21" s="141">
        <v>-57235</v>
      </c>
      <c r="EY21" s="141">
        <v>-58732</v>
      </c>
      <c r="EZ21" s="141">
        <v>-61719</v>
      </c>
      <c r="FA21" s="141">
        <v>-60923</v>
      </c>
      <c r="FB21" s="70">
        <v>-62646</v>
      </c>
      <c r="FC21" s="141">
        <v>-63979</v>
      </c>
      <c r="FD21" s="141">
        <v>-74539</v>
      </c>
      <c r="FE21" s="141">
        <v>-68810</v>
      </c>
      <c r="FF21" s="141">
        <v>-62690</v>
      </c>
      <c r="FG21" s="141">
        <v>-74324</v>
      </c>
      <c r="FH21" s="141">
        <v>-72515</v>
      </c>
      <c r="FI21" s="141">
        <v>-72027</v>
      </c>
      <c r="FJ21" s="141">
        <v>-71723</v>
      </c>
      <c r="FK21" s="141">
        <v>-69601</v>
      </c>
      <c r="FL21" s="141">
        <v>-66609</v>
      </c>
      <c r="FM21" s="141">
        <v>-66026</v>
      </c>
      <c r="FN21" s="141">
        <v>-62923</v>
      </c>
      <c r="FO21" s="141">
        <v>-63369</v>
      </c>
      <c r="FP21" s="70">
        <v>-63225</v>
      </c>
      <c r="FQ21" s="70">
        <v>-66258</v>
      </c>
      <c r="FR21" s="70">
        <v>-63186</v>
      </c>
      <c r="FS21" s="70">
        <v>-62947</v>
      </c>
      <c r="FT21" s="70">
        <v>-64745</v>
      </c>
      <c r="FU21" s="70">
        <v>-64398</v>
      </c>
      <c r="FV21" s="70">
        <v>-68364</v>
      </c>
      <c r="FW21" s="143">
        <v>-69564</v>
      </c>
      <c r="FX21" s="70">
        <v>-61185</v>
      </c>
      <c r="FY21" s="70">
        <v>-59565</v>
      </c>
      <c r="FZ21" s="70">
        <v>-59070</v>
      </c>
      <c r="GA21" s="70">
        <v>-55989</v>
      </c>
      <c r="GB21" s="70">
        <v>-58360</v>
      </c>
      <c r="GC21" s="70">
        <v>-56583</v>
      </c>
      <c r="GD21" s="70">
        <v>-57374</v>
      </c>
      <c r="GE21" s="70">
        <v>-56027</v>
      </c>
      <c r="GF21" s="70">
        <v>-59912</v>
      </c>
      <c r="GG21" s="70">
        <v>-58114</v>
      </c>
      <c r="GH21" s="70">
        <v>-53997</v>
      </c>
      <c r="GI21" s="70">
        <v>-59429</v>
      </c>
      <c r="GJ21" s="70">
        <v>-56658</v>
      </c>
      <c r="GK21" s="70">
        <v>-54591</v>
      </c>
      <c r="GL21" s="70">
        <f>-47504</f>
        <v>-47504</v>
      </c>
      <c r="GM21" s="70">
        <v>-44035</v>
      </c>
      <c r="GN21" s="70">
        <v>-55358</v>
      </c>
      <c r="GO21" s="70">
        <v>-56927</v>
      </c>
      <c r="GP21" s="70">
        <v>-55744</v>
      </c>
      <c r="GQ21" s="70">
        <v>-59433</v>
      </c>
      <c r="GR21" s="70">
        <v>-59053</v>
      </c>
      <c r="GS21" s="70">
        <v>-59706</v>
      </c>
      <c r="GT21" s="70">
        <v>-56382</v>
      </c>
      <c r="GU21" s="70" t="s">
        <v>2</v>
      </c>
    </row>
    <row r="22" spans="1:203" ht="14.25" customHeight="1" x14ac:dyDescent="0.25">
      <c r="A22" s="47" t="s">
        <v>16</v>
      </c>
      <c r="B22" s="70" t="s">
        <v>20</v>
      </c>
      <c r="C22" s="70" t="s">
        <v>20</v>
      </c>
      <c r="D22" s="70" t="s">
        <v>20</v>
      </c>
      <c r="E22" s="70" t="s">
        <v>20</v>
      </c>
      <c r="F22" s="70" t="s">
        <v>20</v>
      </c>
      <c r="G22" s="70" t="s">
        <v>20</v>
      </c>
      <c r="H22" s="70" t="s">
        <v>20</v>
      </c>
      <c r="I22" s="70" t="s">
        <v>20</v>
      </c>
      <c r="J22" s="70" t="s">
        <v>20</v>
      </c>
      <c r="K22" s="70" t="s">
        <v>20</v>
      </c>
      <c r="L22" s="70" t="s">
        <v>20</v>
      </c>
      <c r="M22" s="70" t="s">
        <v>20</v>
      </c>
      <c r="N22" s="70" t="s">
        <v>20</v>
      </c>
      <c r="O22" s="70" t="s">
        <v>20</v>
      </c>
      <c r="P22" s="70" t="s">
        <v>20</v>
      </c>
      <c r="Q22" s="70" t="s">
        <v>20</v>
      </c>
      <c r="R22" s="70" t="s">
        <v>20</v>
      </c>
      <c r="S22" s="70" t="s">
        <v>20</v>
      </c>
      <c r="T22" s="70" t="s">
        <v>20</v>
      </c>
      <c r="U22" s="70" t="s">
        <v>20</v>
      </c>
      <c r="V22" s="70" t="s">
        <v>20</v>
      </c>
      <c r="W22" s="70" t="s">
        <v>20</v>
      </c>
      <c r="X22" s="70" t="s">
        <v>20</v>
      </c>
      <c r="Y22" s="70" t="s">
        <v>20</v>
      </c>
      <c r="Z22" s="70" t="s">
        <v>20</v>
      </c>
      <c r="AA22" s="70" t="s">
        <v>20</v>
      </c>
      <c r="AB22" s="70" t="s">
        <v>20</v>
      </c>
      <c r="AC22" s="70" t="s">
        <v>20</v>
      </c>
      <c r="AD22" s="70" t="s">
        <v>20</v>
      </c>
      <c r="AE22" s="70" t="s">
        <v>20</v>
      </c>
      <c r="AF22" s="70" t="s">
        <v>20</v>
      </c>
      <c r="AG22" s="70" t="s">
        <v>20</v>
      </c>
      <c r="AH22" s="70" t="s">
        <v>20</v>
      </c>
      <c r="AI22" s="70" t="s">
        <v>20</v>
      </c>
      <c r="AJ22" s="70" t="s">
        <v>20</v>
      </c>
      <c r="AK22" s="70" t="s">
        <v>20</v>
      </c>
      <c r="AL22" s="70" t="s">
        <v>20</v>
      </c>
      <c r="AM22" s="70" t="s">
        <v>20</v>
      </c>
      <c r="AN22" s="70" t="s">
        <v>20</v>
      </c>
      <c r="AO22" s="70" t="s">
        <v>20</v>
      </c>
      <c r="AP22" s="70" t="s">
        <v>20</v>
      </c>
      <c r="AQ22" s="70" t="s">
        <v>20</v>
      </c>
      <c r="AR22" s="70" t="s">
        <v>20</v>
      </c>
      <c r="AS22" s="70" t="s">
        <v>20</v>
      </c>
      <c r="AT22" s="70" t="s">
        <v>20</v>
      </c>
      <c r="AU22" s="70" t="s">
        <v>20</v>
      </c>
      <c r="AV22" s="70" t="s">
        <v>20</v>
      </c>
      <c r="AW22" s="70" t="s">
        <v>20</v>
      </c>
      <c r="AX22" s="70" t="s">
        <v>20</v>
      </c>
      <c r="AY22" s="70" t="s">
        <v>20</v>
      </c>
      <c r="AZ22" s="70" t="s">
        <v>20</v>
      </c>
      <c r="BA22" s="70" t="s">
        <v>20</v>
      </c>
      <c r="BB22" s="70" t="s">
        <v>20</v>
      </c>
      <c r="BC22" s="70" t="s">
        <v>20</v>
      </c>
      <c r="BD22" s="70" t="s">
        <v>20</v>
      </c>
      <c r="BE22" s="70" t="s">
        <v>20</v>
      </c>
      <c r="BF22" s="70" t="s">
        <v>20</v>
      </c>
      <c r="BG22" s="70" t="s">
        <v>20</v>
      </c>
      <c r="BH22" s="70" t="s">
        <v>20</v>
      </c>
      <c r="BI22" s="70" t="s">
        <v>20</v>
      </c>
      <c r="BJ22" s="70" t="s">
        <v>20</v>
      </c>
      <c r="BK22" s="70" t="s">
        <v>20</v>
      </c>
      <c r="BL22" s="70" t="s">
        <v>20</v>
      </c>
      <c r="BM22" s="70" t="s">
        <v>20</v>
      </c>
      <c r="BN22" s="70" t="s">
        <v>20</v>
      </c>
      <c r="BO22" s="70" t="s">
        <v>20</v>
      </c>
      <c r="BP22" s="70" t="s">
        <v>20</v>
      </c>
      <c r="BQ22" s="70" t="s">
        <v>20</v>
      </c>
      <c r="BR22" s="70" t="s">
        <v>20</v>
      </c>
      <c r="BS22" s="70" t="s">
        <v>20</v>
      </c>
      <c r="BT22" s="70" t="s">
        <v>20</v>
      </c>
      <c r="BU22" s="70" t="s">
        <v>20</v>
      </c>
      <c r="BV22" s="70" t="s">
        <v>20</v>
      </c>
      <c r="BW22" s="70" t="s">
        <v>20</v>
      </c>
      <c r="BX22" s="70" t="s">
        <v>20</v>
      </c>
      <c r="BY22" s="70" t="s">
        <v>20</v>
      </c>
      <c r="BZ22" s="70" t="s">
        <v>20</v>
      </c>
      <c r="CA22" s="70" t="s">
        <v>20</v>
      </c>
      <c r="CB22" s="70" t="s">
        <v>20</v>
      </c>
      <c r="CC22" s="70" t="s">
        <v>20</v>
      </c>
      <c r="CD22" s="70" t="s">
        <v>20</v>
      </c>
      <c r="CE22" s="70" t="s">
        <v>20</v>
      </c>
      <c r="CF22" s="70" t="s">
        <v>20</v>
      </c>
      <c r="CG22" s="70" t="s">
        <v>20</v>
      </c>
      <c r="CH22" s="70" t="s">
        <v>20</v>
      </c>
      <c r="CI22" s="70" t="s">
        <v>20</v>
      </c>
      <c r="CJ22" s="70" t="s">
        <v>20</v>
      </c>
      <c r="CK22" s="70" t="s">
        <v>20</v>
      </c>
      <c r="CL22" s="70" t="s">
        <v>20</v>
      </c>
      <c r="CM22" s="70" t="s">
        <v>20</v>
      </c>
      <c r="CN22" s="70" t="s">
        <v>20</v>
      </c>
      <c r="CO22" s="70" t="s">
        <v>20</v>
      </c>
      <c r="CP22" s="70" t="s">
        <v>20</v>
      </c>
      <c r="CQ22" s="70" t="s">
        <v>20</v>
      </c>
      <c r="CR22" s="70" t="s">
        <v>20</v>
      </c>
      <c r="CS22" s="70" t="s">
        <v>20</v>
      </c>
      <c r="CT22" s="14">
        <v>-1841</v>
      </c>
      <c r="CU22" s="14">
        <v>-2828</v>
      </c>
      <c r="CV22" s="14">
        <v>-3347</v>
      </c>
      <c r="CW22" s="14">
        <v>-3473</v>
      </c>
      <c r="CX22" s="14">
        <v>-3525</v>
      </c>
      <c r="CY22" s="14">
        <v>-3487</v>
      </c>
      <c r="CZ22" s="14">
        <v>-3528</v>
      </c>
      <c r="DA22" s="14">
        <v>-3535</v>
      </c>
      <c r="DB22" s="14">
        <v>-3612</v>
      </c>
      <c r="DC22" s="14">
        <v>-3480</v>
      </c>
      <c r="DD22" s="14">
        <v>-3617</v>
      </c>
      <c r="DE22" s="14">
        <v>-3491</v>
      </c>
      <c r="DF22" s="14">
        <v>-3462</v>
      </c>
      <c r="DG22" s="14">
        <v>-3681</v>
      </c>
      <c r="DH22" s="14">
        <v>-3699</v>
      </c>
      <c r="DI22" s="14">
        <v>-3631</v>
      </c>
      <c r="DJ22" s="14">
        <v>-3541</v>
      </c>
      <c r="DK22" s="14">
        <v>-3581</v>
      </c>
      <c r="DL22" s="14">
        <v>-3642</v>
      </c>
      <c r="DM22" s="14">
        <v>-3803</v>
      </c>
      <c r="DN22" s="14">
        <v>-3584</v>
      </c>
      <c r="DO22" s="14">
        <v>-3491</v>
      </c>
      <c r="DP22" s="141">
        <v>-3699</v>
      </c>
      <c r="DQ22" s="141">
        <v>-3570</v>
      </c>
      <c r="DR22" s="141">
        <v>-3581</v>
      </c>
      <c r="DS22" s="141">
        <v>-2727</v>
      </c>
      <c r="DT22" s="141">
        <v>-2972</v>
      </c>
      <c r="DU22" s="141">
        <v>-2757</v>
      </c>
      <c r="DV22" s="141">
        <v>-3056</v>
      </c>
      <c r="DW22" s="141">
        <v>-3708</v>
      </c>
      <c r="DX22" s="141">
        <v>-3474</v>
      </c>
      <c r="DY22" s="141">
        <v>-3303</v>
      </c>
      <c r="DZ22" s="141">
        <v>-2939</v>
      </c>
      <c r="EA22" s="141">
        <v>-3056</v>
      </c>
      <c r="EB22" s="141">
        <v>-3027</v>
      </c>
      <c r="EC22" s="141">
        <v>-3345</v>
      </c>
      <c r="ED22" s="141">
        <v>-2440</v>
      </c>
      <c r="EE22" s="141">
        <v>-3001</v>
      </c>
      <c r="EF22" s="141">
        <v>-2759</v>
      </c>
      <c r="EG22" s="141">
        <v>-2563</v>
      </c>
      <c r="EH22" s="141">
        <v>-3124</v>
      </c>
      <c r="EI22" s="141">
        <v>-3094</v>
      </c>
      <c r="EJ22" s="141">
        <v>-2711</v>
      </c>
      <c r="EK22" s="141">
        <v>-3044</v>
      </c>
      <c r="EL22" s="141">
        <v>-2717</v>
      </c>
      <c r="EM22" s="141">
        <v>-3046</v>
      </c>
      <c r="EN22" s="141">
        <v>-2972</v>
      </c>
      <c r="EO22" s="141">
        <v>-2093</v>
      </c>
      <c r="EP22" s="141">
        <v>-2248</v>
      </c>
      <c r="EQ22" s="141">
        <v>-1927</v>
      </c>
      <c r="ER22" s="141">
        <v>-1277</v>
      </c>
      <c r="ES22" s="141">
        <v>-1696</v>
      </c>
      <c r="ET22" s="141">
        <v>-1739</v>
      </c>
      <c r="EU22" s="141">
        <v>-1946</v>
      </c>
      <c r="EV22" s="141">
        <v>-2083</v>
      </c>
      <c r="EW22" s="141">
        <v>-2306</v>
      </c>
      <c r="EX22" s="141">
        <v>-2335</v>
      </c>
      <c r="EY22" s="141">
        <v>-2553</v>
      </c>
      <c r="EZ22" s="141">
        <v>-2635</v>
      </c>
      <c r="FA22" s="141">
        <v>-2733</v>
      </c>
      <c r="FB22" s="70">
        <v>-3298</v>
      </c>
      <c r="FC22" s="141">
        <v>-4060</v>
      </c>
      <c r="FD22" s="141">
        <v>-5366</v>
      </c>
      <c r="FE22" s="141">
        <v>-5472</v>
      </c>
      <c r="FF22" s="141">
        <v>-5297</v>
      </c>
      <c r="FG22" s="141">
        <v>-5166</v>
      </c>
      <c r="FH22" s="141">
        <v>-5754</v>
      </c>
      <c r="FI22" s="141">
        <v>-5819</v>
      </c>
      <c r="FJ22" s="141">
        <v>-5737</v>
      </c>
      <c r="FK22" s="141">
        <v>-4159</v>
      </c>
      <c r="FL22" s="141">
        <v>-4653</v>
      </c>
      <c r="FM22" s="141">
        <v>-4439</v>
      </c>
      <c r="FN22" s="141">
        <v>-4797</v>
      </c>
      <c r="FO22" s="141">
        <v>-5111</v>
      </c>
      <c r="FP22" s="70">
        <v>-4952</v>
      </c>
      <c r="FQ22" s="70">
        <v>-5011</v>
      </c>
      <c r="FR22" s="70">
        <v>-3010</v>
      </c>
      <c r="FS22" s="70">
        <v>-3233</v>
      </c>
      <c r="FT22" s="70">
        <v>-3741</v>
      </c>
      <c r="FU22" s="143">
        <v>-3571</v>
      </c>
      <c r="FV22" s="70">
        <v>-3589</v>
      </c>
      <c r="FW22" s="70">
        <v>-3566</v>
      </c>
      <c r="FX22" s="70">
        <v>-1779</v>
      </c>
      <c r="FY22" s="70">
        <v>-1024.45</v>
      </c>
      <c r="FZ22" s="70">
        <v>-1319</v>
      </c>
      <c r="GA22" s="70">
        <v>935</v>
      </c>
      <c r="GB22" s="72">
        <v>830</v>
      </c>
      <c r="GC22" s="70">
        <v>1664</v>
      </c>
      <c r="GD22" s="70">
        <v>1733</v>
      </c>
      <c r="GE22" s="70">
        <v>1394</v>
      </c>
      <c r="GF22" s="70">
        <v>1383</v>
      </c>
      <c r="GG22" s="70">
        <v>1477</v>
      </c>
      <c r="GH22" s="70">
        <v>2106</v>
      </c>
      <c r="GI22" s="70">
        <v>1587</v>
      </c>
      <c r="GJ22" s="70">
        <v>2114</v>
      </c>
      <c r="GK22" s="70">
        <v>2403.6190000000001</v>
      </c>
      <c r="GL22" s="70">
        <v>2718</v>
      </c>
      <c r="GM22" s="70">
        <v>2445</v>
      </c>
      <c r="GN22" s="70">
        <v>2729</v>
      </c>
      <c r="GO22" s="70">
        <v>1544</v>
      </c>
      <c r="GP22" s="70">
        <v>1083</v>
      </c>
      <c r="GQ22" s="70">
        <v>545</v>
      </c>
      <c r="GR22" s="70">
        <v>1391</v>
      </c>
      <c r="GS22" s="70">
        <v>244</v>
      </c>
      <c r="GT22" s="70">
        <v>0</v>
      </c>
      <c r="GU22" s="70" t="s">
        <v>2</v>
      </c>
    </row>
    <row r="23" spans="1:203" ht="14.25" customHeight="1" x14ac:dyDescent="0.25">
      <c r="A23" s="47" t="s">
        <v>17</v>
      </c>
      <c r="B23" s="70" t="s">
        <v>20</v>
      </c>
      <c r="C23" s="70" t="s">
        <v>20</v>
      </c>
      <c r="D23" s="70" t="s">
        <v>20</v>
      </c>
      <c r="E23" s="70" t="s">
        <v>20</v>
      </c>
      <c r="F23" s="70" t="s">
        <v>20</v>
      </c>
      <c r="G23" s="70" t="s">
        <v>20</v>
      </c>
      <c r="H23" s="70" t="s">
        <v>20</v>
      </c>
      <c r="I23" s="70" t="s">
        <v>20</v>
      </c>
      <c r="J23" s="70" t="s">
        <v>20</v>
      </c>
      <c r="K23" s="70" t="s">
        <v>20</v>
      </c>
      <c r="L23" s="70" t="s">
        <v>20</v>
      </c>
      <c r="M23" s="70" t="s">
        <v>20</v>
      </c>
      <c r="N23" s="70" t="s">
        <v>20</v>
      </c>
      <c r="O23" s="70" t="s">
        <v>20</v>
      </c>
      <c r="P23" s="70" t="s">
        <v>20</v>
      </c>
      <c r="Q23" s="70" t="s">
        <v>20</v>
      </c>
      <c r="R23" s="70" t="s">
        <v>20</v>
      </c>
      <c r="S23" s="70" t="s">
        <v>20</v>
      </c>
      <c r="T23" s="70" t="s">
        <v>20</v>
      </c>
      <c r="U23" s="70" t="s">
        <v>20</v>
      </c>
      <c r="V23" s="70" t="s">
        <v>20</v>
      </c>
      <c r="W23" s="70" t="s">
        <v>20</v>
      </c>
      <c r="X23" s="70" t="s">
        <v>20</v>
      </c>
      <c r="Y23" s="70" t="s">
        <v>20</v>
      </c>
      <c r="Z23" s="70" t="s">
        <v>20</v>
      </c>
      <c r="AA23" s="70" t="s">
        <v>20</v>
      </c>
      <c r="AB23" s="70" t="s">
        <v>20</v>
      </c>
      <c r="AC23" s="70" t="s">
        <v>20</v>
      </c>
      <c r="AD23" s="70" t="s">
        <v>20</v>
      </c>
      <c r="AE23" s="70" t="s">
        <v>20</v>
      </c>
      <c r="AF23" s="70" t="s">
        <v>20</v>
      </c>
      <c r="AG23" s="70" t="s">
        <v>20</v>
      </c>
      <c r="AH23" s="70" t="s">
        <v>20</v>
      </c>
      <c r="AI23" s="70" t="s">
        <v>20</v>
      </c>
      <c r="AJ23" s="70" t="s">
        <v>20</v>
      </c>
      <c r="AK23" s="70" t="s">
        <v>20</v>
      </c>
      <c r="AL23" s="70" t="s">
        <v>20</v>
      </c>
      <c r="AM23" s="70" t="s">
        <v>20</v>
      </c>
      <c r="AN23" s="70" t="s">
        <v>20</v>
      </c>
      <c r="AO23" s="70" t="s">
        <v>20</v>
      </c>
      <c r="AP23" s="70" t="s">
        <v>20</v>
      </c>
      <c r="AQ23" s="70" t="s">
        <v>20</v>
      </c>
      <c r="AR23" s="70" t="s">
        <v>20</v>
      </c>
      <c r="AS23" s="70" t="s">
        <v>20</v>
      </c>
      <c r="AT23" s="70" t="s">
        <v>20</v>
      </c>
      <c r="AU23" s="70" t="s">
        <v>20</v>
      </c>
      <c r="AV23" s="70" t="s">
        <v>20</v>
      </c>
      <c r="AW23" s="70" t="s">
        <v>20</v>
      </c>
      <c r="AX23" s="70" t="s">
        <v>20</v>
      </c>
      <c r="AY23" s="70" t="s">
        <v>20</v>
      </c>
      <c r="AZ23" s="70" t="s">
        <v>20</v>
      </c>
      <c r="BA23" s="70" t="s">
        <v>20</v>
      </c>
      <c r="BB23" s="70" t="s">
        <v>20</v>
      </c>
      <c r="BC23" s="70" t="s">
        <v>20</v>
      </c>
      <c r="BD23" s="70" t="s">
        <v>20</v>
      </c>
      <c r="BE23" s="70" t="s">
        <v>20</v>
      </c>
      <c r="BF23" s="70" t="s">
        <v>20</v>
      </c>
      <c r="BG23" s="70" t="s">
        <v>20</v>
      </c>
      <c r="BH23" s="70" t="s">
        <v>20</v>
      </c>
      <c r="BI23" s="70" t="s">
        <v>20</v>
      </c>
      <c r="BJ23" s="70" t="s">
        <v>20</v>
      </c>
      <c r="BK23" s="70" t="s">
        <v>20</v>
      </c>
      <c r="BL23" s="70" t="s">
        <v>20</v>
      </c>
      <c r="BM23" s="70" t="s">
        <v>20</v>
      </c>
      <c r="BN23" s="70" t="s">
        <v>20</v>
      </c>
      <c r="BO23" s="70" t="s">
        <v>20</v>
      </c>
      <c r="BP23" s="70" t="s">
        <v>20</v>
      </c>
      <c r="BQ23" s="70" t="s">
        <v>20</v>
      </c>
      <c r="BR23" s="70" t="s">
        <v>20</v>
      </c>
      <c r="BS23" s="70" t="s">
        <v>20</v>
      </c>
      <c r="BT23" s="70" t="s">
        <v>20</v>
      </c>
      <c r="BU23" s="70" t="s">
        <v>20</v>
      </c>
      <c r="BV23" s="70" t="s">
        <v>20</v>
      </c>
      <c r="BW23" s="70" t="s">
        <v>20</v>
      </c>
      <c r="BX23" s="70" t="s">
        <v>20</v>
      </c>
      <c r="BY23" s="70" t="s">
        <v>20</v>
      </c>
      <c r="BZ23" s="70" t="s">
        <v>20</v>
      </c>
      <c r="CA23" s="70" t="s">
        <v>20</v>
      </c>
      <c r="CB23" s="70" t="s">
        <v>20</v>
      </c>
      <c r="CC23" s="70" t="s">
        <v>20</v>
      </c>
      <c r="CD23" s="70" t="s">
        <v>20</v>
      </c>
      <c r="CE23" s="70" t="s">
        <v>20</v>
      </c>
      <c r="CF23" s="70" t="s">
        <v>20</v>
      </c>
      <c r="CG23" s="70" t="s">
        <v>20</v>
      </c>
      <c r="CH23" s="70" t="s">
        <v>20</v>
      </c>
      <c r="CI23" s="70" t="s">
        <v>20</v>
      </c>
      <c r="CJ23" s="70" t="s">
        <v>20</v>
      </c>
      <c r="CK23" s="70" t="s">
        <v>20</v>
      </c>
      <c r="CL23" s="70" t="s">
        <v>20</v>
      </c>
      <c r="CM23" s="70" t="s">
        <v>20</v>
      </c>
      <c r="CN23" s="70" t="s">
        <v>20</v>
      </c>
      <c r="CO23" s="70" t="s">
        <v>20</v>
      </c>
      <c r="CP23" s="70" t="s">
        <v>20</v>
      </c>
      <c r="CQ23" s="70" t="s">
        <v>20</v>
      </c>
      <c r="CR23" s="70" t="s">
        <v>20</v>
      </c>
      <c r="CS23" s="70" t="s">
        <v>20</v>
      </c>
      <c r="CT23" s="70" t="s">
        <v>20</v>
      </c>
      <c r="CU23" s="70" t="s">
        <v>20</v>
      </c>
      <c r="CV23" s="70" t="s">
        <v>20</v>
      </c>
      <c r="CW23" s="70" t="s">
        <v>20</v>
      </c>
      <c r="CX23" s="70" t="s">
        <v>20</v>
      </c>
      <c r="CY23" s="70" t="s">
        <v>20</v>
      </c>
      <c r="CZ23" s="70" t="s">
        <v>20</v>
      </c>
      <c r="DA23" s="70" t="s">
        <v>20</v>
      </c>
      <c r="DB23" s="70" t="s">
        <v>20</v>
      </c>
      <c r="DC23" s="70" t="s">
        <v>20</v>
      </c>
      <c r="DD23" s="70" t="s">
        <v>20</v>
      </c>
      <c r="DE23" s="70" t="s">
        <v>20</v>
      </c>
      <c r="DF23" s="70" t="s">
        <v>20</v>
      </c>
      <c r="DG23" s="70" t="s">
        <v>20</v>
      </c>
      <c r="DH23" s="70" t="s">
        <v>20</v>
      </c>
      <c r="DI23" s="70" t="s">
        <v>20</v>
      </c>
      <c r="DJ23" s="70" t="s">
        <v>20</v>
      </c>
      <c r="DK23" s="70" t="s">
        <v>20</v>
      </c>
      <c r="DL23" s="70" t="s">
        <v>20</v>
      </c>
      <c r="DM23" s="70" t="s">
        <v>20</v>
      </c>
      <c r="DN23" s="70" t="s">
        <v>20</v>
      </c>
      <c r="DO23" s="70" t="s">
        <v>20</v>
      </c>
      <c r="DP23" s="70" t="s">
        <v>20</v>
      </c>
      <c r="DQ23" s="70" t="s">
        <v>20</v>
      </c>
      <c r="DR23" s="70" t="s">
        <v>2</v>
      </c>
      <c r="DS23" s="70" t="s">
        <v>2</v>
      </c>
      <c r="DT23" s="70" t="s">
        <v>2</v>
      </c>
      <c r="DU23" s="70" t="s">
        <v>2</v>
      </c>
      <c r="DV23" s="70" t="s">
        <v>2</v>
      </c>
      <c r="DW23" s="70" t="s">
        <v>2</v>
      </c>
      <c r="DX23" s="70" t="s">
        <v>2</v>
      </c>
      <c r="DY23" s="70" t="s">
        <v>2</v>
      </c>
      <c r="DZ23" s="70" t="s">
        <v>2</v>
      </c>
      <c r="EA23" s="70" t="s">
        <v>2</v>
      </c>
      <c r="EB23" s="70" t="s">
        <v>2</v>
      </c>
      <c r="EC23" s="141">
        <v>-14520.625</v>
      </c>
      <c r="ED23" s="70" t="s">
        <v>2</v>
      </c>
      <c r="EE23" s="70" t="s">
        <v>2</v>
      </c>
      <c r="EF23" s="70" t="s">
        <v>2</v>
      </c>
      <c r="EG23" s="70" t="s">
        <v>2</v>
      </c>
      <c r="EH23" s="70" t="s">
        <v>2</v>
      </c>
      <c r="EI23" s="70" t="s">
        <v>2</v>
      </c>
      <c r="EJ23" s="70" t="s">
        <v>2</v>
      </c>
      <c r="EK23" s="70" t="s">
        <v>2</v>
      </c>
      <c r="EL23" s="70" t="s">
        <v>2</v>
      </c>
      <c r="EM23" s="70" t="s">
        <v>2</v>
      </c>
      <c r="EN23" s="70" t="s">
        <v>2</v>
      </c>
      <c r="EO23" s="77">
        <v>-13311.468999999999</v>
      </c>
      <c r="EP23" s="70" t="s">
        <v>2</v>
      </c>
      <c r="EQ23" s="70" t="s">
        <v>2</v>
      </c>
      <c r="ER23" s="70" t="s">
        <v>2</v>
      </c>
      <c r="ES23" s="70" t="s">
        <v>2</v>
      </c>
      <c r="ET23" s="70" t="s">
        <v>2</v>
      </c>
      <c r="EU23" s="70" t="s">
        <v>2</v>
      </c>
      <c r="EV23" s="70" t="s">
        <v>2</v>
      </c>
      <c r="EW23" s="70" t="s">
        <v>2</v>
      </c>
      <c r="EX23" s="70" t="s">
        <v>2</v>
      </c>
      <c r="EY23" s="70" t="s">
        <v>2</v>
      </c>
      <c r="EZ23" s="70" t="s">
        <v>2</v>
      </c>
      <c r="FA23" s="70">
        <v>-13622.088</v>
      </c>
      <c r="FB23" s="70" t="s">
        <v>2</v>
      </c>
      <c r="FC23" s="141" t="s">
        <v>2</v>
      </c>
      <c r="FD23" s="141" t="s">
        <v>2</v>
      </c>
      <c r="FE23" s="141" t="s">
        <v>2</v>
      </c>
      <c r="FF23" s="141" t="s">
        <v>2</v>
      </c>
      <c r="FG23" s="141" t="s">
        <v>2</v>
      </c>
      <c r="FH23" s="141" t="s">
        <v>2</v>
      </c>
      <c r="FI23" s="141" t="s">
        <v>2</v>
      </c>
      <c r="FJ23" s="141" t="s">
        <v>2</v>
      </c>
      <c r="FK23" s="141" t="s">
        <v>2</v>
      </c>
      <c r="FL23" s="141" t="s">
        <v>2</v>
      </c>
      <c r="FM23" s="141">
        <v>977.91399999999999</v>
      </c>
      <c r="FN23" s="141" t="s">
        <v>2</v>
      </c>
      <c r="FO23" s="141" t="s">
        <v>2</v>
      </c>
      <c r="FP23" s="70" t="s">
        <v>2</v>
      </c>
      <c r="FQ23" s="70" t="s">
        <v>2</v>
      </c>
      <c r="FR23" s="70" t="s">
        <v>2</v>
      </c>
      <c r="FS23" s="70" t="s">
        <v>2</v>
      </c>
      <c r="FT23" s="70" t="s">
        <v>2</v>
      </c>
      <c r="FU23" s="70" t="s">
        <v>2</v>
      </c>
      <c r="FV23" s="70" t="s">
        <v>2</v>
      </c>
      <c r="FW23" s="70" t="s">
        <v>2</v>
      </c>
      <c r="FX23" s="70" t="s">
        <v>2</v>
      </c>
      <c r="FY23" s="70">
        <v>2750.4609999999998</v>
      </c>
      <c r="FZ23" s="70" t="s">
        <v>2</v>
      </c>
      <c r="GA23" s="70" t="s">
        <v>2</v>
      </c>
      <c r="GB23" s="70" t="s">
        <v>2</v>
      </c>
      <c r="GC23" s="70" t="s">
        <v>2</v>
      </c>
      <c r="GD23" s="70" t="s">
        <v>2</v>
      </c>
      <c r="GE23" s="70" t="s">
        <v>2</v>
      </c>
      <c r="GF23" s="70" t="s">
        <v>2</v>
      </c>
      <c r="GG23" s="70" t="s">
        <v>2</v>
      </c>
      <c r="GH23" s="70" t="s">
        <v>2</v>
      </c>
      <c r="GI23" s="70" t="s">
        <v>2</v>
      </c>
      <c r="GJ23" s="70" t="s">
        <v>2</v>
      </c>
      <c r="GK23" s="70">
        <v>2296.9659999999999</v>
      </c>
      <c r="GL23" s="70" t="s">
        <v>2</v>
      </c>
      <c r="GM23" s="70" t="s">
        <v>2</v>
      </c>
      <c r="GN23" s="70" t="s">
        <v>2</v>
      </c>
      <c r="GO23" s="70" t="s">
        <v>2</v>
      </c>
      <c r="GP23" s="70" t="s">
        <v>2</v>
      </c>
      <c r="GQ23" s="70" t="s">
        <v>2</v>
      </c>
      <c r="GR23" s="70" t="s">
        <v>2</v>
      </c>
      <c r="GS23" s="70" t="s">
        <v>2</v>
      </c>
      <c r="GT23" s="70" t="s">
        <v>2</v>
      </c>
      <c r="GU23" s="70" t="s">
        <v>2</v>
      </c>
    </row>
    <row r="24" spans="1:203" ht="14.25" customHeight="1" x14ac:dyDescent="0.25">
      <c r="A24" s="47" t="s">
        <v>18</v>
      </c>
      <c r="B24" s="77">
        <v>-2370.0819999999999</v>
      </c>
      <c r="C24" s="77">
        <v>1104.1600000000001</v>
      </c>
      <c r="D24" s="77">
        <v>-5810.5709999999999</v>
      </c>
      <c r="E24" s="77">
        <v>-878</v>
      </c>
      <c r="F24" s="77">
        <v>1794.229</v>
      </c>
      <c r="G24" s="77">
        <v>3715.0030000000002</v>
      </c>
      <c r="H24" s="77">
        <v>5030.8559999999998</v>
      </c>
      <c r="I24" s="77">
        <v>780.20399999999995</v>
      </c>
      <c r="J24" s="77">
        <v>2026.69</v>
      </c>
      <c r="K24" s="77">
        <v>-2529.5140000000001</v>
      </c>
      <c r="L24" s="77">
        <v>775.62099999999998</v>
      </c>
      <c r="M24" s="77">
        <v>-1267.174</v>
      </c>
      <c r="N24" s="77">
        <v>-3007.2689999999998</v>
      </c>
      <c r="O24" s="77">
        <v>208.69399999999999</v>
      </c>
      <c r="P24" s="77">
        <v>-9136.0730000000003</v>
      </c>
      <c r="Q24" s="141">
        <v>-570.20929999999998</v>
      </c>
      <c r="R24" s="141">
        <v>-1160.8589999999999</v>
      </c>
      <c r="S24" s="141">
        <v>2143.7339999999999</v>
      </c>
      <c r="T24" s="141">
        <v>-717.976</v>
      </c>
      <c r="U24" s="141">
        <v>1720.6990000000001</v>
      </c>
      <c r="V24" s="141">
        <v>26.832000000000001</v>
      </c>
      <c r="W24" s="141">
        <v>2084.172</v>
      </c>
      <c r="X24" s="141">
        <v>1459.9760000000001</v>
      </c>
      <c r="Y24" s="141">
        <v>-166.75700000000001</v>
      </c>
      <c r="Z24" s="141">
        <v>-1607.4580000000001</v>
      </c>
      <c r="AA24" s="141">
        <v>-3137.2420000000002</v>
      </c>
      <c r="AB24" s="141">
        <v>-1064.9290000000001</v>
      </c>
      <c r="AC24" s="141">
        <v>-1274.3320000000001</v>
      </c>
      <c r="AD24" s="141">
        <v>-1183.1510000000001</v>
      </c>
      <c r="AE24" s="141">
        <v>-2995.9479999999999</v>
      </c>
      <c r="AF24" s="141">
        <v>-1755.0070000000001</v>
      </c>
      <c r="AG24" s="141">
        <v>-2888.1860000000001</v>
      </c>
      <c r="AH24" s="141">
        <v>-1604.7729999999999</v>
      </c>
      <c r="AI24" s="141">
        <v>-2024.1179999999999</v>
      </c>
      <c r="AJ24" s="141">
        <v>-1622.963</v>
      </c>
      <c r="AK24" s="141">
        <v>-891.13699999999994</v>
      </c>
      <c r="AL24" s="141">
        <v>-2270.05102721</v>
      </c>
      <c r="AM24" s="141">
        <v>-3438.7529172999998</v>
      </c>
      <c r="AN24" s="141">
        <v>-1180.92019824</v>
      </c>
      <c r="AO24" s="141">
        <v>-2151.3895411200001</v>
      </c>
      <c r="AP24" s="141">
        <v>-2301.2617903300002</v>
      </c>
      <c r="AQ24" s="141">
        <v>-971.19149003999996</v>
      </c>
      <c r="AR24" s="141">
        <v>-2589.5090680799999</v>
      </c>
      <c r="AS24" s="141">
        <v>-2759.4081374799998</v>
      </c>
      <c r="AT24" s="141">
        <v>-3871.7561482900001</v>
      </c>
      <c r="AU24" s="141">
        <v>-2571.91490458</v>
      </c>
      <c r="AV24" s="141">
        <v>-793.77744386999996</v>
      </c>
      <c r="AW24" s="141">
        <v>-2158.6103186999999</v>
      </c>
      <c r="AX24" s="141">
        <v>-3329.1528855800002</v>
      </c>
      <c r="AY24" s="141">
        <v>691.93508629999997</v>
      </c>
      <c r="AZ24" s="141">
        <v>-4368.0080752599997</v>
      </c>
      <c r="BA24" s="141">
        <v>-3292.3727306800001</v>
      </c>
      <c r="BB24" s="141">
        <v>1404.4885253699999</v>
      </c>
      <c r="BC24" s="141">
        <v>-2821.4067897499999</v>
      </c>
      <c r="BD24" s="141">
        <v>-2868.29196778</v>
      </c>
      <c r="BE24" s="141">
        <v>-2171.1269007000001</v>
      </c>
      <c r="BF24" s="141">
        <v>-1920.25226516</v>
      </c>
      <c r="BG24" s="141">
        <v>-722.37215317000005</v>
      </c>
      <c r="BH24" s="141">
        <v>-1463.1258023400001</v>
      </c>
      <c r="BI24" s="141">
        <v>-2767.4757243099998</v>
      </c>
      <c r="BJ24" s="141">
        <v>-3179.5230094100002</v>
      </c>
      <c r="BK24" s="141">
        <v>-2703.4199775900001</v>
      </c>
      <c r="BL24" s="141">
        <v>-2499.0196905500002</v>
      </c>
      <c r="BM24" s="141">
        <v>-2772.7480724100001</v>
      </c>
      <c r="BN24" s="141">
        <v>-2968.7976642600001</v>
      </c>
      <c r="BO24" s="141">
        <v>-3247.4836373100002</v>
      </c>
      <c r="BP24" s="141">
        <v>-1616.92272207</v>
      </c>
      <c r="BQ24" s="141">
        <v>-1745.6757067999999</v>
      </c>
      <c r="BR24" s="141">
        <v>-3540.18035491</v>
      </c>
      <c r="BS24" s="141">
        <v>-1236.28076308</v>
      </c>
      <c r="BT24" s="141">
        <v>-1246.3481308400001</v>
      </c>
      <c r="BU24" s="141">
        <v>-516.64207524999995</v>
      </c>
      <c r="BV24" s="141">
        <v>-2083.1521514199999</v>
      </c>
      <c r="BW24" s="141">
        <v>-1608.4470579700001</v>
      </c>
      <c r="BX24" s="141">
        <v>-1018.29192459</v>
      </c>
      <c r="BY24" s="141">
        <v>-960.32430871999998</v>
      </c>
      <c r="BZ24" s="141">
        <v>193.54468532999999</v>
      </c>
      <c r="CA24" s="141">
        <v>438.11583811000003</v>
      </c>
      <c r="CB24" s="141">
        <v>-99.729510050000002</v>
      </c>
      <c r="CC24" s="141">
        <v>1403.1594989099999</v>
      </c>
      <c r="CD24" s="141">
        <v>202.12500840000001</v>
      </c>
      <c r="CE24" s="141">
        <v>399.61449090999997</v>
      </c>
      <c r="CF24" s="141">
        <v>-57.568491479999999</v>
      </c>
      <c r="CG24" s="141">
        <v>1686.1237073</v>
      </c>
      <c r="CH24" s="141">
        <v>-190.17087939999999</v>
      </c>
      <c r="CI24" s="141">
        <v>763.35914434999995</v>
      </c>
      <c r="CJ24" s="141">
        <v>2744.69065602</v>
      </c>
      <c r="CK24" s="141">
        <v>716.20657314000005</v>
      </c>
      <c r="CL24" s="141">
        <v>858.15239797000004</v>
      </c>
      <c r="CM24" s="141">
        <v>437.77444173999999</v>
      </c>
      <c r="CN24" s="141">
        <v>-753.91402965999998</v>
      </c>
      <c r="CO24" s="141">
        <v>-391.31293122</v>
      </c>
      <c r="CP24" s="141">
        <v>1538.7830931799999</v>
      </c>
      <c r="CQ24" s="141">
        <v>-975.08355998000002</v>
      </c>
      <c r="CR24" s="141">
        <v>-1598.4909282199999</v>
      </c>
      <c r="CS24" s="141">
        <v>1156.9638778200001</v>
      </c>
      <c r="CT24" s="141">
        <v>-1093.75772106</v>
      </c>
      <c r="CU24" s="141">
        <v>-605.89994968999997</v>
      </c>
      <c r="CV24" s="141">
        <v>123.64649955</v>
      </c>
      <c r="CW24" s="141">
        <v>26.31568171</v>
      </c>
      <c r="CX24" s="141">
        <v>-233.00261172</v>
      </c>
      <c r="CY24" s="141">
        <v>731.23806081999999</v>
      </c>
      <c r="CZ24" s="141">
        <v>-179.74194541</v>
      </c>
      <c r="DA24" s="141">
        <v>911.03247748000001</v>
      </c>
      <c r="DB24" s="141">
        <v>-1152.75626207</v>
      </c>
      <c r="DC24" s="141">
        <v>-270.97519535999999</v>
      </c>
      <c r="DD24" s="141">
        <v>1404.92087148</v>
      </c>
      <c r="DE24" s="141">
        <v>4403.4244840700003</v>
      </c>
      <c r="DF24" s="141">
        <v>250.29484511000001</v>
      </c>
      <c r="DG24" s="141">
        <v>-446.86352777000002</v>
      </c>
      <c r="DH24" s="141">
        <v>-1616.5099763200001</v>
      </c>
      <c r="DI24" s="141">
        <v>-1781.9345136500001</v>
      </c>
      <c r="DJ24" s="141">
        <v>-2117.0603858099998</v>
      </c>
      <c r="DK24" s="141">
        <v>-2537.94996068</v>
      </c>
      <c r="DL24" s="141">
        <v>-3093.1964900299999</v>
      </c>
      <c r="DM24" s="141">
        <v>-2762.5013881300001</v>
      </c>
      <c r="DN24" s="141">
        <v>-1633.32634233</v>
      </c>
      <c r="DO24" s="141">
        <v>-1745.2051446999999</v>
      </c>
      <c r="DP24" s="141">
        <v>-588.41515198000002</v>
      </c>
      <c r="DQ24" s="141">
        <v>4113.9150528299997</v>
      </c>
      <c r="DR24" s="141">
        <v>1821.1784940299999</v>
      </c>
      <c r="DS24" s="141">
        <v>4951.4765641900003</v>
      </c>
      <c r="DT24" s="141">
        <v>2790.0048174399999</v>
      </c>
      <c r="DU24" s="141">
        <v>9550.7641202800005</v>
      </c>
      <c r="DV24" s="141">
        <v>4008.85793139</v>
      </c>
      <c r="DW24" s="141">
        <v>5142.6719676800003</v>
      </c>
      <c r="DX24" s="141">
        <v>1199.61411576</v>
      </c>
      <c r="DY24" s="141">
        <v>-579.69035279000002</v>
      </c>
      <c r="DZ24" s="141">
        <v>2513.2318355100001</v>
      </c>
      <c r="EA24" s="141">
        <v>-1664.9707198900001</v>
      </c>
      <c r="EB24" s="141">
        <v>1094.84456447</v>
      </c>
      <c r="EC24" s="141">
        <v>4426.2733603200004</v>
      </c>
      <c r="ED24" s="141">
        <v>2084.2668896199998</v>
      </c>
      <c r="EE24" s="141">
        <v>4015.2621776000001</v>
      </c>
      <c r="EF24" s="141">
        <v>8489.9895961799994</v>
      </c>
      <c r="EG24" s="141">
        <v>6032.6321766000001</v>
      </c>
      <c r="EH24" s="141">
        <v>14487.64978523</v>
      </c>
      <c r="EI24" s="141">
        <v>16647.66021572</v>
      </c>
      <c r="EJ24" s="141">
        <v>15931.517097739999</v>
      </c>
      <c r="EK24" s="141">
        <v>6396.0729112500003</v>
      </c>
      <c r="EL24" s="141">
        <v>6030.3474122799998</v>
      </c>
      <c r="EM24" s="141">
        <v>4414.4730569699996</v>
      </c>
      <c r="EN24" s="141">
        <v>8204.9019442499994</v>
      </c>
      <c r="EO24" s="141">
        <v>19685.532673260001</v>
      </c>
      <c r="EP24" s="141">
        <v>6801.5465594099996</v>
      </c>
      <c r="EQ24" s="141">
        <v>3880.0264131399999</v>
      </c>
      <c r="ER24" s="141">
        <v>6296.1472163799999</v>
      </c>
      <c r="ES24" s="141">
        <v>4812.8622654000001</v>
      </c>
      <c r="ET24" s="141">
        <v>6409.5916358900004</v>
      </c>
      <c r="EU24" s="141">
        <v>5984.6457867199997</v>
      </c>
      <c r="EV24" s="141">
        <v>6004.9898846599999</v>
      </c>
      <c r="EW24" s="141">
        <v>20777.97282377</v>
      </c>
      <c r="EX24" s="141">
        <v>43419.974494169997</v>
      </c>
      <c r="EY24" s="141">
        <v>33148.705426549997</v>
      </c>
      <c r="EZ24" s="141">
        <v>35340.52983426</v>
      </c>
      <c r="FA24" s="141">
        <v>66008.140194149993</v>
      </c>
      <c r="FB24" s="141">
        <v>53747.705009819998</v>
      </c>
      <c r="FC24" s="141">
        <v>45458.125818890003</v>
      </c>
      <c r="FD24" s="141">
        <v>73143.575159519998</v>
      </c>
      <c r="FE24" s="141">
        <v>62959.107817459997</v>
      </c>
      <c r="FF24" s="141">
        <v>58824.79027505</v>
      </c>
      <c r="FG24" s="141">
        <v>72473.680657179997</v>
      </c>
      <c r="FH24" s="141">
        <v>59050</v>
      </c>
      <c r="FI24" s="141">
        <v>62481</v>
      </c>
      <c r="FJ24" s="141">
        <v>70402</v>
      </c>
      <c r="FK24" s="141">
        <v>60989</v>
      </c>
      <c r="FL24" s="141">
        <v>51812</v>
      </c>
      <c r="FM24" s="141">
        <v>60725</v>
      </c>
      <c r="FN24" s="141">
        <v>47894</v>
      </c>
      <c r="FO24" s="141">
        <v>43705</v>
      </c>
      <c r="FP24" s="70">
        <v>34084</v>
      </c>
      <c r="FQ24" s="70">
        <v>33853</v>
      </c>
      <c r="FR24" s="70">
        <v>29196</v>
      </c>
      <c r="FS24" s="70">
        <v>23795</v>
      </c>
      <c r="FT24" s="70">
        <v>20938</v>
      </c>
      <c r="FU24" s="70">
        <v>26682</v>
      </c>
      <c r="FV24" s="143">
        <v>19669</v>
      </c>
      <c r="FW24" s="143">
        <v>16316</v>
      </c>
      <c r="FX24" s="70">
        <v>18193</v>
      </c>
      <c r="FY24" s="70">
        <v>26362</v>
      </c>
      <c r="FZ24" s="70">
        <v>19131</v>
      </c>
      <c r="GA24" s="70">
        <v>15048</v>
      </c>
      <c r="GB24" s="70">
        <v>19780</v>
      </c>
      <c r="GC24" s="70">
        <v>15470</v>
      </c>
      <c r="GD24" s="70">
        <v>17736</v>
      </c>
      <c r="GE24" s="70">
        <v>14096</v>
      </c>
      <c r="GF24" s="70">
        <v>15807</v>
      </c>
      <c r="GG24" s="70">
        <v>13207</v>
      </c>
      <c r="GH24" s="70">
        <v>12923</v>
      </c>
      <c r="GI24" s="70">
        <v>10188</v>
      </c>
      <c r="GJ24" s="70">
        <v>8716</v>
      </c>
      <c r="GK24" s="142">
        <v>14915</v>
      </c>
      <c r="GL24" s="13">
        <v>12500</v>
      </c>
      <c r="GM24" s="70">
        <v>13622</v>
      </c>
      <c r="GN24" s="70">
        <v>19725</v>
      </c>
      <c r="GO24" s="70">
        <v>17903</v>
      </c>
      <c r="GP24" s="70">
        <v>15509</v>
      </c>
      <c r="GQ24" s="70">
        <v>22460</v>
      </c>
      <c r="GR24" s="70">
        <v>28240</v>
      </c>
      <c r="GS24" s="70">
        <v>38683</v>
      </c>
      <c r="GT24" s="70">
        <v>29640</v>
      </c>
      <c r="GU24" s="13">
        <v>30878</v>
      </c>
    </row>
    <row r="25" spans="1:203" ht="14.25" customHeight="1" x14ac:dyDescent="0.25">
      <c r="A25" s="47" t="s">
        <v>29</v>
      </c>
      <c r="B25" s="70" t="s">
        <v>20</v>
      </c>
      <c r="C25" s="70" t="s">
        <v>20</v>
      </c>
      <c r="D25" s="70" t="s">
        <v>20</v>
      </c>
      <c r="E25" s="70" t="s">
        <v>20</v>
      </c>
      <c r="F25" s="70" t="s">
        <v>20</v>
      </c>
      <c r="G25" s="70" t="s">
        <v>20</v>
      </c>
      <c r="H25" s="70" t="s">
        <v>20</v>
      </c>
      <c r="I25" s="70" t="s">
        <v>20</v>
      </c>
      <c r="J25" s="70" t="s">
        <v>20</v>
      </c>
      <c r="K25" s="70" t="s">
        <v>20</v>
      </c>
      <c r="L25" s="70" t="s">
        <v>20</v>
      </c>
      <c r="M25" s="70" t="s">
        <v>20</v>
      </c>
      <c r="N25" s="70" t="s">
        <v>20</v>
      </c>
      <c r="O25" s="70" t="s">
        <v>20</v>
      </c>
      <c r="P25" s="70" t="s">
        <v>20</v>
      </c>
      <c r="Q25" s="70" t="s">
        <v>20</v>
      </c>
      <c r="R25" s="70" t="s">
        <v>20</v>
      </c>
      <c r="S25" s="70" t="s">
        <v>20</v>
      </c>
      <c r="T25" s="70" t="s">
        <v>20</v>
      </c>
      <c r="U25" s="70" t="s">
        <v>20</v>
      </c>
      <c r="V25" s="70" t="s">
        <v>20</v>
      </c>
      <c r="W25" s="70" t="s">
        <v>20</v>
      </c>
      <c r="X25" s="70" t="s">
        <v>20</v>
      </c>
      <c r="Y25" s="70" t="s">
        <v>20</v>
      </c>
      <c r="Z25" s="70" t="s">
        <v>20</v>
      </c>
      <c r="AA25" s="70" t="s">
        <v>20</v>
      </c>
      <c r="AB25" s="70" t="s">
        <v>20</v>
      </c>
      <c r="AC25" s="70" t="s">
        <v>20</v>
      </c>
      <c r="AD25" s="70" t="s">
        <v>20</v>
      </c>
      <c r="AE25" s="70" t="s">
        <v>20</v>
      </c>
      <c r="AF25" s="70" t="s">
        <v>20</v>
      </c>
      <c r="AG25" s="70" t="s">
        <v>20</v>
      </c>
      <c r="AH25" s="70" t="s">
        <v>20</v>
      </c>
      <c r="AI25" s="70" t="s">
        <v>20</v>
      </c>
      <c r="AJ25" s="70" t="s">
        <v>20</v>
      </c>
      <c r="AK25" s="70" t="s">
        <v>20</v>
      </c>
      <c r="AL25" s="70" t="s">
        <v>20</v>
      </c>
      <c r="AM25" s="70" t="s">
        <v>20</v>
      </c>
      <c r="AN25" s="70" t="s">
        <v>20</v>
      </c>
      <c r="AO25" s="70" t="s">
        <v>20</v>
      </c>
      <c r="AP25" s="70" t="s">
        <v>20</v>
      </c>
      <c r="AQ25" s="70" t="s">
        <v>20</v>
      </c>
      <c r="AR25" s="70" t="s">
        <v>20</v>
      </c>
      <c r="AS25" s="70" t="s">
        <v>20</v>
      </c>
      <c r="AT25" s="70" t="s">
        <v>20</v>
      </c>
      <c r="AU25" s="70" t="s">
        <v>20</v>
      </c>
      <c r="AV25" s="70" t="s">
        <v>20</v>
      </c>
      <c r="AW25" s="70" t="s">
        <v>20</v>
      </c>
      <c r="AX25" s="70" t="s">
        <v>20</v>
      </c>
      <c r="AY25" s="70" t="s">
        <v>20</v>
      </c>
      <c r="AZ25" s="70" t="s">
        <v>20</v>
      </c>
      <c r="BA25" s="70" t="s">
        <v>20</v>
      </c>
      <c r="BB25" s="70" t="s">
        <v>20</v>
      </c>
      <c r="BC25" s="70" t="s">
        <v>20</v>
      </c>
      <c r="BD25" s="70" t="s">
        <v>20</v>
      </c>
      <c r="BE25" s="70" t="s">
        <v>20</v>
      </c>
      <c r="BF25" s="70" t="s">
        <v>20</v>
      </c>
      <c r="BG25" s="70" t="s">
        <v>20</v>
      </c>
      <c r="BH25" s="70" t="s">
        <v>20</v>
      </c>
      <c r="BI25" s="70" t="s">
        <v>20</v>
      </c>
      <c r="BJ25" s="70" t="s">
        <v>20</v>
      </c>
      <c r="BK25" s="70" t="s">
        <v>20</v>
      </c>
      <c r="BL25" s="70" t="s">
        <v>20</v>
      </c>
      <c r="BM25" s="70" t="s">
        <v>20</v>
      </c>
      <c r="BN25" s="70" t="s">
        <v>20</v>
      </c>
      <c r="BO25" s="70" t="s">
        <v>20</v>
      </c>
      <c r="BP25" s="70" t="s">
        <v>20</v>
      </c>
      <c r="BQ25" s="70" t="s">
        <v>20</v>
      </c>
      <c r="BR25" s="70" t="s">
        <v>20</v>
      </c>
      <c r="BS25" s="70" t="s">
        <v>20</v>
      </c>
      <c r="BT25" s="70" t="s">
        <v>20</v>
      </c>
      <c r="BU25" s="70" t="s">
        <v>20</v>
      </c>
      <c r="BV25" s="70" t="s">
        <v>20</v>
      </c>
      <c r="BW25" s="70" t="s">
        <v>20</v>
      </c>
      <c r="BX25" s="70" t="s">
        <v>20</v>
      </c>
      <c r="BY25" s="70" t="s">
        <v>20</v>
      </c>
      <c r="BZ25" s="70" t="s">
        <v>20</v>
      </c>
      <c r="CA25" s="70" t="s">
        <v>20</v>
      </c>
      <c r="CB25" s="70" t="s">
        <v>20</v>
      </c>
      <c r="CC25" s="70" t="s">
        <v>20</v>
      </c>
      <c r="CD25" s="70" t="s">
        <v>20</v>
      </c>
      <c r="CE25" s="70" t="s">
        <v>20</v>
      </c>
      <c r="CF25" s="70" t="s">
        <v>20</v>
      </c>
      <c r="CG25" s="70" t="s">
        <v>20</v>
      </c>
      <c r="CH25" s="70" t="s">
        <v>20</v>
      </c>
      <c r="CI25" s="70" t="s">
        <v>20</v>
      </c>
      <c r="CJ25" s="70" t="s">
        <v>20</v>
      </c>
      <c r="CK25" s="70" t="s">
        <v>20</v>
      </c>
      <c r="CL25" s="70" t="s">
        <v>20</v>
      </c>
      <c r="CM25" s="70" t="s">
        <v>20</v>
      </c>
      <c r="CN25" s="70" t="s">
        <v>20</v>
      </c>
      <c r="CO25" s="70" t="s">
        <v>20</v>
      </c>
      <c r="CP25" s="70" t="s">
        <v>20</v>
      </c>
      <c r="CQ25" s="70" t="s">
        <v>20</v>
      </c>
      <c r="CR25" s="70" t="s">
        <v>20</v>
      </c>
      <c r="CS25" s="70" t="s">
        <v>20</v>
      </c>
      <c r="CT25" s="70" t="s">
        <v>20</v>
      </c>
      <c r="CU25" s="70" t="s">
        <v>20</v>
      </c>
      <c r="CV25" s="70" t="s">
        <v>20</v>
      </c>
      <c r="CW25" s="70" t="s">
        <v>20</v>
      </c>
      <c r="CX25" s="70" t="s">
        <v>20</v>
      </c>
      <c r="CY25" s="70" t="s">
        <v>20</v>
      </c>
      <c r="CZ25" s="70" t="s">
        <v>20</v>
      </c>
      <c r="DA25" s="70" t="s">
        <v>20</v>
      </c>
      <c r="DB25" s="70" t="s">
        <v>20</v>
      </c>
      <c r="DC25" s="70" t="s">
        <v>20</v>
      </c>
      <c r="DD25" s="70" t="s">
        <v>20</v>
      </c>
      <c r="DE25" s="70" t="s">
        <v>20</v>
      </c>
      <c r="DF25" s="70" t="s">
        <v>20</v>
      </c>
      <c r="DG25" s="70" t="s">
        <v>20</v>
      </c>
      <c r="DH25" s="70" t="s">
        <v>20</v>
      </c>
      <c r="DI25" s="70" t="s">
        <v>20</v>
      </c>
      <c r="DJ25" s="70" t="s">
        <v>20</v>
      </c>
      <c r="DK25" s="70" t="s">
        <v>20</v>
      </c>
      <c r="DL25" s="70" t="s">
        <v>20</v>
      </c>
      <c r="DM25" s="70" t="s">
        <v>20</v>
      </c>
      <c r="DN25" s="70" t="s">
        <v>20</v>
      </c>
      <c r="DO25" s="70" t="s">
        <v>20</v>
      </c>
      <c r="DP25" s="70" t="s">
        <v>20</v>
      </c>
      <c r="DQ25" s="70" t="s">
        <v>20</v>
      </c>
      <c r="DR25" s="70" t="s">
        <v>20</v>
      </c>
      <c r="DS25" s="70" t="s">
        <v>20</v>
      </c>
      <c r="DT25" s="70" t="s">
        <v>20</v>
      </c>
      <c r="DU25" s="70" t="s">
        <v>20</v>
      </c>
      <c r="DV25" s="70" t="s">
        <v>20</v>
      </c>
      <c r="DW25" s="70" t="s">
        <v>20</v>
      </c>
      <c r="DX25" s="70" t="s">
        <v>20</v>
      </c>
      <c r="DY25" s="70" t="s">
        <v>20</v>
      </c>
      <c r="DZ25" s="70" t="s">
        <v>20</v>
      </c>
      <c r="EA25" s="70" t="s">
        <v>20</v>
      </c>
      <c r="EB25" s="70" t="s">
        <v>20</v>
      </c>
      <c r="EC25" s="70" t="s">
        <v>20</v>
      </c>
      <c r="ED25" s="70" t="s">
        <v>20</v>
      </c>
      <c r="EE25" s="70" t="s">
        <v>20</v>
      </c>
      <c r="EF25" s="70" t="s">
        <v>20</v>
      </c>
      <c r="EG25" s="70" t="s">
        <v>20</v>
      </c>
      <c r="EH25" s="70" t="s">
        <v>20</v>
      </c>
      <c r="EI25" s="70" t="s">
        <v>20</v>
      </c>
      <c r="EJ25" s="70" t="s">
        <v>20</v>
      </c>
      <c r="EK25" s="70" t="s">
        <v>20</v>
      </c>
      <c r="EL25" s="70" t="s">
        <v>20</v>
      </c>
      <c r="EM25" s="70" t="s">
        <v>20</v>
      </c>
      <c r="EN25" s="70" t="s">
        <v>20</v>
      </c>
      <c r="EO25" s="70" t="s">
        <v>20</v>
      </c>
      <c r="EP25" s="70" t="s">
        <v>20</v>
      </c>
      <c r="EQ25" s="70" t="s">
        <v>20</v>
      </c>
      <c r="ER25" s="70" t="s">
        <v>20</v>
      </c>
      <c r="ES25" s="70" t="s">
        <v>20</v>
      </c>
      <c r="ET25" s="70" t="s">
        <v>20</v>
      </c>
      <c r="EU25" s="70" t="s">
        <v>20</v>
      </c>
      <c r="EV25" s="70" t="s">
        <v>20</v>
      </c>
      <c r="EW25" s="70" t="s">
        <v>20</v>
      </c>
      <c r="EX25" s="70" t="s">
        <v>20</v>
      </c>
      <c r="EY25" s="70" t="s">
        <v>20</v>
      </c>
      <c r="EZ25" s="70" t="s">
        <v>20</v>
      </c>
      <c r="FA25" s="70" t="s">
        <v>20</v>
      </c>
      <c r="FB25" s="70" t="s">
        <v>20</v>
      </c>
      <c r="FC25" s="70" t="s">
        <v>20</v>
      </c>
      <c r="FD25" s="70" t="s">
        <v>20</v>
      </c>
      <c r="FE25" s="70" t="s">
        <v>20</v>
      </c>
      <c r="FF25" s="70" t="s">
        <v>20</v>
      </c>
      <c r="FG25" s="70" t="s">
        <v>20</v>
      </c>
      <c r="FH25" s="70" t="s">
        <v>20</v>
      </c>
      <c r="FI25" s="70" t="s">
        <v>20</v>
      </c>
      <c r="FJ25" s="70" t="s">
        <v>20</v>
      </c>
      <c r="FK25" s="70" t="s">
        <v>20</v>
      </c>
      <c r="FL25" s="70" t="s">
        <v>20</v>
      </c>
      <c r="FM25" s="70" t="s">
        <v>20</v>
      </c>
      <c r="FN25" s="70" t="s">
        <v>20</v>
      </c>
      <c r="FO25" s="70" t="s">
        <v>20</v>
      </c>
      <c r="FP25" s="70" t="s">
        <v>20</v>
      </c>
      <c r="FQ25" s="70" t="s">
        <v>20</v>
      </c>
      <c r="FR25" s="70" t="s">
        <v>20</v>
      </c>
      <c r="FS25" s="70" t="s">
        <v>20</v>
      </c>
      <c r="FT25" s="70" t="s">
        <v>20</v>
      </c>
      <c r="FU25" s="70" t="s">
        <v>20</v>
      </c>
      <c r="FV25" s="70" t="s">
        <v>20</v>
      </c>
      <c r="FW25" s="70" t="s">
        <v>20</v>
      </c>
      <c r="FX25" s="70" t="s">
        <v>20</v>
      </c>
      <c r="FY25" s="70">
        <v>1166.2239999999999</v>
      </c>
      <c r="FZ25" s="13">
        <v>37.036000000000001</v>
      </c>
      <c r="GA25" s="13">
        <v>23.24</v>
      </c>
      <c r="GB25" s="82">
        <v>-475.01299999999998</v>
      </c>
      <c r="GC25" s="82">
        <v>3.79</v>
      </c>
      <c r="GD25" s="70">
        <v>-618.048</v>
      </c>
      <c r="GE25" s="70">
        <v>-2137.902</v>
      </c>
      <c r="GF25" s="70">
        <v>-2429.5880000000002</v>
      </c>
      <c r="GG25" s="70">
        <v>-2429.837</v>
      </c>
      <c r="GH25" s="70">
        <v>-2395.0549999999998</v>
      </c>
      <c r="GI25" s="70">
        <v>-2548.672</v>
      </c>
      <c r="GJ25" s="142">
        <v>-2304.5419999999999</v>
      </c>
      <c r="GK25" s="70">
        <v>-796.98</v>
      </c>
      <c r="GL25" s="13">
        <v>-2735.3449999999998</v>
      </c>
      <c r="GM25" s="70">
        <v>-2212.201</v>
      </c>
      <c r="GN25" s="70">
        <v>-2386.924</v>
      </c>
      <c r="GO25" s="70">
        <v>-1983.2370000000001</v>
      </c>
      <c r="GP25" s="70">
        <v>-2207.625</v>
      </c>
      <c r="GQ25" s="70">
        <v>-2330.7829999999999</v>
      </c>
      <c r="GR25" s="70">
        <v>-2450.172</v>
      </c>
      <c r="GS25" s="70">
        <v>-2587.395</v>
      </c>
      <c r="GT25" s="70">
        <v>-2502.9</v>
      </c>
      <c r="GU25" s="70" t="s">
        <v>2</v>
      </c>
    </row>
    <row r="26" spans="1:203" ht="14.25" customHeight="1" x14ac:dyDescent="0.25">
      <c r="A26" s="47" t="s">
        <v>32</v>
      </c>
      <c r="B26" s="70" t="s">
        <v>20</v>
      </c>
      <c r="C26" s="70" t="s">
        <v>20</v>
      </c>
      <c r="D26" s="70" t="s">
        <v>20</v>
      </c>
      <c r="E26" s="70" t="s">
        <v>20</v>
      </c>
      <c r="F26" s="70" t="s">
        <v>20</v>
      </c>
      <c r="G26" s="70" t="s">
        <v>20</v>
      </c>
      <c r="H26" s="70" t="s">
        <v>20</v>
      </c>
      <c r="I26" s="70" t="s">
        <v>20</v>
      </c>
      <c r="J26" s="70" t="s">
        <v>20</v>
      </c>
      <c r="K26" s="70" t="s">
        <v>20</v>
      </c>
      <c r="L26" s="70" t="s">
        <v>20</v>
      </c>
      <c r="M26" s="70" t="s">
        <v>20</v>
      </c>
      <c r="N26" s="70" t="s">
        <v>20</v>
      </c>
      <c r="O26" s="70" t="s">
        <v>20</v>
      </c>
      <c r="P26" s="70" t="s">
        <v>20</v>
      </c>
      <c r="Q26" s="70" t="s">
        <v>20</v>
      </c>
      <c r="R26" s="70" t="s">
        <v>20</v>
      </c>
      <c r="S26" s="70" t="s">
        <v>20</v>
      </c>
      <c r="T26" s="70" t="s">
        <v>20</v>
      </c>
      <c r="U26" s="70" t="s">
        <v>20</v>
      </c>
      <c r="V26" s="70" t="s">
        <v>20</v>
      </c>
      <c r="W26" s="70" t="s">
        <v>20</v>
      </c>
      <c r="X26" s="70" t="s">
        <v>20</v>
      </c>
      <c r="Y26" s="70" t="s">
        <v>20</v>
      </c>
      <c r="Z26" s="70" t="s">
        <v>20</v>
      </c>
      <c r="AA26" s="70" t="s">
        <v>20</v>
      </c>
      <c r="AB26" s="70" t="s">
        <v>20</v>
      </c>
      <c r="AC26" s="70" t="s">
        <v>20</v>
      </c>
      <c r="AD26" s="70" t="s">
        <v>20</v>
      </c>
      <c r="AE26" s="70" t="s">
        <v>20</v>
      </c>
      <c r="AF26" s="70" t="s">
        <v>20</v>
      </c>
      <c r="AG26" s="70" t="s">
        <v>20</v>
      </c>
      <c r="AH26" s="70" t="s">
        <v>20</v>
      </c>
      <c r="AI26" s="70" t="s">
        <v>20</v>
      </c>
      <c r="AJ26" s="70" t="s">
        <v>20</v>
      </c>
      <c r="AK26" s="70" t="s">
        <v>20</v>
      </c>
      <c r="AL26" s="70" t="s">
        <v>20</v>
      </c>
      <c r="AM26" s="70" t="s">
        <v>20</v>
      </c>
      <c r="AN26" s="70" t="s">
        <v>20</v>
      </c>
      <c r="AO26" s="70" t="s">
        <v>20</v>
      </c>
      <c r="AP26" s="70" t="s">
        <v>20</v>
      </c>
      <c r="AQ26" s="70" t="s">
        <v>20</v>
      </c>
      <c r="AR26" s="70" t="s">
        <v>20</v>
      </c>
      <c r="AS26" s="70" t="s">
        <v>20</v>
      </c>
      <c r="AT26" s="70" t="s">
        <v>20</v>
      </c>
      <c r="AU26" s="70" t="s">
        <v>20</v>
      </c>
      <c r="AV26" s="70" t="s">
        <v>20</v>
      </c>
      <c r="AW26" s="70" t="s">
        <v>20</v>
      </c>
      <c r="AX26" s="70" t="s">
        <v>20</v>
      </c>
      <c r="AY26" s="70" t="s">
        <v>20</v>
      </c>
      <c r="AZ26" s="70" t="s">
        <v>20</v>
      </c>
      <c r="BA26" s="70" t="s">
        <v>20</v>
      </c>
      <c r="BB26" s="70" t="s">
        <v>20</v>
      </c>
      <c r="BC26" s="70" t="s">
        <v>20</v>
      </c>
      <c r="BD26" s="70" t="s">
        <v>20</v>
      </c>
      <c r="BE26" s="70" t="s">
        <v>20</v>
      </c>
      <c r="BF26" s="70" t="s">
        <v>20</v>
      </c>
      <c r="BG26" s="70" t="s">
        <v>20</v>
      </c>
      <c r="BH26" s="70" t="s">
        <v>20</v>
      </c>
      <c r="BI26" s="70" t="s">
        <v>20</v>
      </c>
      <c r="BJ26" s="70" t="s">
        <v>20</v>
      </c>
      <c r="BK26" s="70" t="s">
        <v>20</v>
      </c>
      <c r="BL26" s="70" t="s">
        <v>20</v>
      </c>
      <c r="BM26" s="70" t="s">
        <v>20</v>
      </c>
      <c r="BN26" s="70" t="s">
        <v>20</v>
      </c>
      <c r="BO26" s="70" t="s">
        <v>20</v>
      </c>
      <c r="BP26" s="70" t="s">
        <v>20</v>
      </c>
      <c r="BQ26" s="70" t="s">
        <v>20</v>
      </c>
      <c r="BR26" s="70" t="s">
        <v>20</v>
      </c>
      <c r="BS26" s="70" t="s">
        <v>20</v>
      </c>
      <c r="BT26" s="70" t="s">
        <v>20</v>
      </c>
      <c r="BU26" s="70" t="s">
        <v>20</v>
      </c>
      <c r="BV26" s="70" t="s">
        <v>20</v>
      </c>
      <c r="BW26" s="70" t="s">
        <v>20</v>
      </c>
      <c r="BX26" s="70" t="s">
        <v>20</v>
      </c>
      <c r="BY26" s="70" t="s">
        <v>20</v>
      </c>
      <c r="BZ26" s="70" t="s">
        <v>20</v>
      </c>
      <c r="CA26" s="70" t="s">
        <v>20</v>
      </c>
      <c r="CB26" s="70" t="s">
        <v>20</v>
      </c>
      <c r="CC26" s="70" t="s">
        <v>20</v>
      </c>
      <c r="CD26" s="70" t="s">
        <v>20</v>
      </c>
      <c r="CE26" s="70" t="s">
        <v>20</v>
      </c>
      <c r="CF26" s="70" t="s">
        <v>20</v>
      </c>
      <c r="CG26" s="70" t="s">
        <v>20</v>
      </c>
      <c r="CH26" s="70" t="s">
        <v>20</v>
      </c>
      <c r="CI26" s="70" t="s">
        <v>20</v>
      </c>
      <c r="CJ26" s="70" t="s">
        <v>20</v>
      </c>
      <c r="CK26" s="70" t="s">
        <v>20</v>
      </c>
      <c r="CL26" s="70" t="s">
        <v>20</v>
      </c>
      <c r="CM26" s="70" t="s">
        <v>20</v>
      </c>
      <c r="CN26" s="70" t="s">
        <v>20</v>
      </c>
      <c r="CO26" s="70" t="s">
        <v>20</v>
      </c>
      <c r="CP26" s="70" t="s">
        <v>20</v>
      </c>
      <c r="CQ26" s="70" t="s">
        <v>20</v>
      </c>
      <c r="CR26" s="70" t="s">
        <v>20</v>
      </c>
      <c r="CS26" s="70" t="s">
        <v>20</v>
      </c>
      <c r="CT26" s="70" t="s">
        <v>20</v>
      </c>
      <c r="CU26" s="70" t="s">
        <v>20</v>
      </c>
      <c r="CV26" s="70" t="s">
        <v>20</v>
      </c>
      <c r="CW26" s="70" t="s">
        <v>20</v>
      </c>
      <c r="CX26" s="70" t="s">
        <v>20</v>
      </c>
      <c r="CY26" s="70" t="s">
        <v>20</v>
      </c>
      <c r="CZ26" s="70" t="s">
        <v>20</v>
      </c>
      <c r="DA26" s="70" t="s">
        <v>20</v>
      </c>
      <c r="DB26" s="70" t="s">
        <v>20</v>
      </c>
      <c r="DC26" s="70" t="s">
        <v>20</v>
      </c>
      <c r="DD26" s="70" t="s">
        <v>20</v>
      </c>
      <c r="DE26" s="70" t="s">
        <v>20</v>
      </c>
      <c r="DF26" s="70" t="s">
        <v>20</v>
      </c>
      <c r="DG26" s="70" t="s">
        <v>20</v>
      </c>
      <c r="DH26" s="70" t="s">
        <v>20</v>
      </c>
      <c r="DI26" s="70" t="s">
        <v>20</v>
      </c>
      <c r="DJ26" s="70" t="s">
        <v>20</v>
      </c>
      <c r="DK26" s="70" t="s">
        <v>20</v>
      </c>
      <c r="DL26" s="70" t="s">
        <v>20</v>
      </c>
      <c r="DM26" s="70" t="s">
        <v>20</v>
      </c>
      <c r="DN26" s="70" t="s">
        <v>20</v>
      </c>
      <c r="DO26" s="70" t="s">
        <v>20</v>
      </c>
      <c r="DP26" s="70" t="s">
        <v>20</v>
      </c>
      <c r="DQ26" s="70" t="s">
        <v>20</v>
      </c>
      <c r="DR26" s="70" t="s">
        <v>20</v>
      </c>
      <c r="DS26" s="70" t="s">
        <v>20</v>
      </c>
      <c r="DT26" s="70" t="s">
        <v>20</v>
      </c>
      <c r="DU26" s="70" t="s">
        <v>20</v>
      </c>
      <c r="DV26" s="70" t="s">
        <v>20</v>
      </c>
      <c r="DW26" s="70" t="s">
        <v>20</v>
      </c>
      <c r="DX26" s="70" t="s">
        <v>20</v>
      </c>
      <c r="DY26" s="70" t="s">
        <v>20</v>
      </c>
      <c r="DZ26" s="70" t="s">
        <v>20</v>
      </c>
      <c r="EA26" s="70" t="s">
        <v>20</v>
      </c>
      <c r="EB26" s="70" t="s">
        <v>20</v>
      </c>
      <c r="EC26" s="70" t="s">
        <v>20</v>
      </c>
      <c r="ED26" s="70" t="s">
        <v>20</v>
      </c>
      <c r="EE26" s="70" t="s">
        <v>20</v>
      </c>
      <c r="EF26" s="70" t="s">
        <v>20</v>
      </c>
      <c r="EG26" s="70" t="s">
        <v>20</v>
      </c>
      <c r="EH26" s="70" t="s">
        <v>20</v>
      </c>
      <c r="EI26" s="70" t="s">
        <v>20</v>
      </c>
      <c r="EJ26" s="70" t="s">
        <v>20</v>
      </c>
      <c r="EK26" s="70" t="s">
        <v>20</v>
      </c>
      <c r="EL26" s="70" t="s">
        <v>20</v>
      </c>
      <c r="EM26" s="70" t="s">
        <v>20</v>
      </c>
      <c r="EN26" s="70" t="s">
        <v>20</v>
      </c>
      <c r="EO26" s="70" t="s">
        <v>20</v>
      </c>
      <c r="EP26" s="70" t="s">
        <v>20</v>
      </c>
      <c r="EQ26" s="70" t="s">
        <v>20</v>
      </c>
      <c r="ER26" s="70" t="s">
        <v>20</v>
      </c>
      <c r="ES26" s="70" t="s">
        <v>20</v>
      </c>
      <c r="ET26" s="70" t="s">
        <v>20</v>
      </c>
      <c r="EU26" s="70" t="s">
        <v>20</v>
      </c>
      <c r="EV26" s="70" t="s">
        <v>20</v>
      </c>
      <c r="EW26" s="70" t="s">
        <v>20</v>
      </c>
      <c r="EX26" s="70" t="s">
        <v>20</v>
      </c>
      <c r="EY26" s="70" t="s">
        <v>20</v>
      </c>
      <c r="EZ26" s="70" t="s">
        <v>20</v>
      </c>
      <c r="FA26" s="70" t="s">
        <v>20</v>
      </c>
      <c r="FB26" s="70" t="s">
        <v>20</v>
      </c>
      <c r="FC26" s="70" t="s">
        <v>20</v>
      </c>
      <c r="FD26" s="70" t="s">
        <v>20</v>
      </c>
      <c r="FE26" s="70" t="s">
        <v>20</v>
      </c>
      <c r="FF26" s="70" t="s">
        <v>20</v>
      </c>
      <c r="FG26" s="70" t="s">
        <v>20</v>
      </c>
      <c r="FH26" s="70" t="s">
        <v>20</v>
      </c>
      <c r="FI26" s="70" t="s">
        <v>20</v>
      </c>
      <c r="FJ26" s="70" t="s">
        <v>20</v>
      </c>
      <c r="FK26" s="70" t="s">
        <v>20</v>
      </c>
      <c r="FL26" s="70" t="s">
        <v>20</v>
      </c>
      <c r="FM26" s="70" t="s">
        <v>20</v>
      </c>
      <c r="FN26" s="70" t="s">
        <v>20</v>
      </c>
      <c r="FO26" s="70" t="s">
        <v>20</v>
      </c>
      <c r="FP26" s="70" t="s">
        <v>20</v>
      </c>
      <c r="FQ26" s="70" t="s">
        <v>20</v>
      </c>
      <c r="FR26" s="70" t="s">
        <v>20</v>
      </c>
      <c r="FS26" s="70" t="s">
        <v>20</v>
      </c>
      <c r="FT26" s="70" t="s">
        <v>20</v>
      </c>
      <c r="FU26" s="70" t="s">
        <v>20</v>
      </c>
      <c r="FV26" s="70" t="s">
        <v>20</v>
      </c>
      <c r="FW26" s="70" t="s">
        <v>20</v>
      </c>
      <c r="FX26" s="70" t="s">
        <v>20</v>
      </c>
      <c r="FY26" s="70" t="s">
        <v>20</v>
      </c>
      <c r="FZ26" s="70" t="s">
        <v>20</v>
      </c>
      <c r="GA26" s="70" t="s">
        <v>20</v>
      </c>
      <c r="GB26" s="70" t="s">
        <v>20</v>
      </c>
      <c r="GC26" s="70" t="s">
        <v>20</v>
      </c>
      <c r="GD26" s="70" t="s">
        <v>20</v>
      </c>
      <c r="GE26" s="70" t="s">
        <v>20</v>
      </c>
      <c r="GF26" s="70" t="s">
        <v>20</v>
      </c>
      <c r="GG26" s="70" t="s">
        <v>20</v>
      </c>
      <c r="GH26" s="70" t="s">
        <v>20</v>
      </c>
      <c r="GI26" s="70" t="s">
        <v>20</v>
      </c>
      <c r="GJ26" s="70" t="s">
        <v>20</v>
      </c>
      <c r="GK26" s="70" t="s">
        <v>20</v>
      </c>
      <c r="GL26" s="70" t="s">
        <v>2</v>
      </c>
      <c r="GM26" s="70" t="s">
        <v>2</v>
      </c>
      <c r="GN26" s="70" t="s">
        <v>2</v>
      </c>
      <c r="GO26" s="70" t="s">
        <v>2</v>
      </c>
      <c r="GP26" s="70" t="s">
        <v>2</v>
      </c>
      <c r="GQ26" s="70" t="s">
        <v>2</v>
      </c>
      <c r="GR26" s="70" t="s">
        <v>2</v>
      </c>
      <c r="GS26" s="70" t="s">
        <v>2</v>
      </c>
      <c r="GT26" s="70" t="s">
        <v>2</v>
      </c>
      <c r="GU26" s="70" t="s">
        <v>2</v>
      </c>
    </row>
    <row r="27" spans="1:203" ht="14.25" customHeight="1" x14ac:dyDescent="0.25">
      <c r="A27" s="129"/>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c r="FH27" s="46"/>
      <c r="FI27" s="46"/>
      <c r="FJ27" s="46"/>
      <c r="FK27" s="46"/>
      <c r="FL27" s="46"/>
      <c r="FM27" s="46"/>
      <c r="FN27" s="46"/>
      <c r="FO27" s="46"/>
      <c r="FP27" s="46"/>
      <c r="FQ27" s="46"/>
      <c r="FR27" s="46"/>
      <c r="FS27" s="46"/>
      <c r="FT27" s="46"/>
      <c r="FU27" s="46"/>
      <c r="FV27" s="46"/>
      <c r="FW27" s="46"/>
      <c r="FX27" s="46"/>
      <c r="FY27" s="46"/>
      <c r="FZ27" s="46"/>
      <c r="GA27" s="46"/>
      <c r="GB27" s="46"/>
      <c r="GC27" s="46"/>
      <c r="GD27" s="46"/>
      <c r="GE27" s="46"/>
      <c r="GF27" s="46"/>
      <c r="GG27" s="46"/>
      <c r="GH27" s="46"/>
      <c r="GI27" s="46"/>
      <c r="GJ27" s="46"/>
      <c r="GK27" s="46"/>
      <c r="GL27" s="70"/>
      <c r="GM27" s="70"/>
      <c r="GN27" s="70"/>
      <c r="GO27" s="70"/>
      <c r="GP27" s="70"/>
      <c r="GQ27" s="70"/>
      <c r="GR27" s="8"/>
    </row>
    <row r="28" spans="1:203" ht="14.25" customHeight="1" x14ac:dyDescent="0.25">
      <c r="A28" s="129"/>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75"/>
      <c r="GA28" s="75"/>
      <c r="GB28" s="81"/>
      <c r="GC28" s="82"/>
      <c r="GD28" s="70"/>
      <c r="GE28" s="70"/>
      <c r="GF28" s="70"/>
      <c r="GG28" s="70"/>
      <c r="GH28" s="70"/>
      <c r="GI28" s="70"/>
      <c r="GJ28" s="80"/>
      <c r="GK28" s="70"/>
      <c r="GL28" s="75"/>
      <c r="GM28" s="70"/>
      <c r="GN28" s="70"/>
      <c r="GO28" s="136"/>
      <c r="GP28" s="137"/>
      <c r="GQ28" s="137"/>
      <c r="GR28" s="74"/>
      <c r="GS28"/>
      <c r="GT28"/>
      <c r="GU28" s="27"/>
    </row>
    <row r="29" spans="1:203" ht="15.75" x14ac:dyDescent="0.25">
      <c r="B29" s="8" t="s">
        <v>33</v>
      </c>
      <c r="C29" s="8"/>
      <c r="O29" s="12"/>
      <c r="P29" s="6"/>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36"/>
      <c r="CJ29" s="36"/>
      <c r="CK29" s="36"/>
      <c r="CL29" s="36"/>
      <c r="CM29" s="36"/>
      <c r="CN29" s="36"/>
      <c r="CO29" s="36"/>
      <c r="CP29" s="36"/>
      <c r="CQ29" s="36"/>
      <c r="CR29" s="36"/>
      <c r="CS29" s="36"/>
      <c r="CT29" s="37"/>
      <c r="CU29" s="37"/>
      <c r="CV29" s="37"/>
      <c r="CW29" s="37"/>
      <c r="CX29" s="37"/>
      <c r="CY29" s="37"/>
      <c r="CZ29" s="37"/>
      <c r="DA29" s="37"/>
      <c r="DB29" s="37"/>
      <c r="DC29" s="37"/>
      <c r="DD29" s="37"/>
      <c r="DE29" s="119"/>
      <c r="DF29" s="122"/>
      <c r="DG29" s="122"/>
      <c r="DH29" s="122"/>
      <c r="DI29" s="122"/>
      <c r="DJ29" s="122"/>
      <c r="DK29" s="122"/>
      <c r="DL29" s="122"/>
      <c r="DM29" s="122"/>
      <c r="DN29" s="122"/>
      <c r="DO29" s="122"/>
      <c r="DP29" s="122"/>
      <c r="DQ29" s="122"/>
      <c r="DR29" s="120"/>
      <c r="DS29" s="38"/>
      <c r="DT29" s="38"/>
      <c r="DU29" s="38"/>
      <c r="DV29" s="38"/>
      <c r="DW29" s="38"/>
      <c r="DX29" s="38"/>
      <c r="DY29" s="38"/>
      <c r="DZ29" s="38"/>
      <c r="EA29" s="38"/>
      <c r="EB29" s="38"/>
      <c r="EC29" s="38"/>
      <c r="ED29" s="38"/>
      <c r="EE29" s="38"/>
      <c r="EF29" s="38"/>
      <c r="EG29" s="38"/>
      <c r="EH29" s="38"/>
      <c r="EI29" s="38"/>
      <c r="EJ29" s="50"/>
      <c r="EK29" s="50"/>
      <c r="EL29" s="50"/>
      <c r="EM29" s="50"/>
      <c r="EN29" s="50"/>
      <c r="EO29" s="50"/>
      <c r="EP29" s="38"/>
      <c r="EQ29" s="38"/>
      <c r="ER29" s="38"/>
      <c r="ES29" s="38"/>
      <c r="ET29" s="38"/>
      <c r="EU29" s="38"/>
      <c r="EV29" s="38"/>
      <c r="EW29" s="38"/>
      <c r="EX29" s="38"/>
      <c r="EY29" s="38"/>
      <c r="EZ29" s="38"/>
      <c r="FA29" s="55"/>
      <c r="FB29" s="38"/>
      <c r="FC29" s="38"/>
      <c r="FD29" s="38"/>
      <c r="FE29" s="38"/>
      <c r="FF29" s="38"/>
      <c r="FG29" s="38"/>
      <c r="FH29" s="38"/>
      <c r="FI29" s="38"/>
      <c r="FJ29" s="38"/>
      <c r="FK29" s="38"/>
      <c r="FL29" s="38"/>
      <c r="FM29" s="38"/>
      <c r="FN29" s="30"/>
      <c r="FO29" s="57"/>
      <c r="FP29" s="56"/>
      <c r="FQ29" s="56"/>
      <c r="FR29" s="62"/>
      <c r="FS29" s="15"/>
      <c r="FT29" s="62"/>
      <c r="FU29" s="65"/>
      <c r="FV29" s="64"/>
      <c r="FW29" s="66"/>
      <c r="FX29" s="64"/>
      <c r="FY29" s="15"/>
      <c r="FZ29"/>
      <c r="GA29"/>
      <c r="GB29"/>
      <c r="GC29"/>
      <c r="GD29"/>
      <c r="GF29"/>
      <c r="GG29"/>
      <c r="GH29"/>
      <c r="GI29" s="73"/>
      <c r="GJ29" s="73"/>
      <c r="GK29" s="31"/>
      <c r="GL29" s="73"/>
      <c r="GM29" s="74"/>
      <c r="GN29" s="74"/>
      <c r="GO29" s="73"/>
      <c r="GP29" s="138"/>
      <c r="GQ29" s="138"/>
      <c r="GR29" s="138"/>
      <c r="GS29" s="138"/>
      <c r="GT29" s="127"/>
      <c r="GU29" s="27"/>
    </row>
    <row r="30" spans="1:203" ht="15.75" x14ac:dyDescent="0.25">
      <c r="A30" s="16"/>
      <c r="B30" s="83" t="s">
        <v>30</v>
      </c>
      <c r="C30" s="84" t="s">
        <v>31</v>
      </c>
      <c r="D30" s="8"/>
      <c r="E30" s="8"/>
      <c r="G30" s="32"/>
      <c r="H30" s="8"/>
      <c r="O30" s="12"/>
      <c r="P30" s="6"/>
      <c r="AX30" s="15"/>
      <c r="AY30" s="15"/>
      <c r="AZ30" s="15"/>
      <c r="BA30" s="15"/>
      <c r="BB30" s="15"/>
      <c r="BC30" s="15"/>
      <c r="BD30" s="15"/>
      <c r="BE30" s="15"/>
      <c r="BF30" s="15"/>
      <c r="BG30" s="15"/>
      <c r="BH30" s="15"/>
      <c r="BI30" s="15"/>
      <c r="BU30" s="15"/>
      <c r="BV30" s="15"/>
      <c r="BW30" s="15"/>
      <c r="BX30" s="15"/>
      <c r="BY30" s="15"/>
      <c r="BZ30" s="15"/>
      <c r="CA30" s="15"/>
      <c r="CB30" s="15"/>
      <c r="CC30" s="15"/>
      <c r="CD30" s="15"/>
      <c r="CE30" s="15"/>
      <c r="CF30" s="15"/>
      <c r="CG30" s="15"/>
      <c r="CH30" s="15"/>
      <c r="CI30" s="36"/>
      <c r="CJ30" s="36"/>
      <c r="CK30" s="36"/>
      <c r="CL30" s="36"/>
      <c r="CM30" s="36"/>
      <c r="CN30" s="36"/>
      <c r="CO30" s="36"/>
      <c r="CP30" s="36"/>
      <c r="CQ30" s="36"/>
      <c r="CR30" s="36"/>
      <c r="CS30" s="36"/>
      <c r="CT30" s="36"/>
      <c r="CU30" s="36"/>
      <c r="CV30" s="36"/>
      <c r="CW30" s="36"/>
      <c r="CX30" s="36"/>
      <c r="CY30" s="36"/>
      <c r="CZ30" s="36"/>
      <c r="DA30" s="36"/>
      <c r="DB30" s="36"/>
      <c r="DC30" s="36"/>
      <c r="DD30" s="36"/>
      <c r="DE30" s="121"/>
      <c r="DF30" s="123"/>
      <c r="DG30" s="123"/>
      <c r="DH30" s="123"/>
      <c r="DI30" s="123"/>
      <c r="DJ30" s="123"/>
      <c r="DK30" s="123"/>
      <c r="DL30" s="123"/>
      <c r="DM30" s="123"/>
      <c r="DN30" s="123"/>
      <c r="DO30" s="123"/>
      <c r="DP30" s="123"/>
      <c r="DQ30" s="123"/>
      <c r="DR30" s="120"/>
      <c r="DS30" s="38"/>
      <c r="DT30" s="38"/>
      <c r="DU30" s="38"/>
      <c r="DV30" s="125"/>
      <c r="DW30" s="38"/>
      <c r="DX30" s="38"/>
      <c r="DY30" s="38"/>
      <c r="DZ30" s="38"/>
      <c r="EA30" s="38"/>
      <c r="EB30" s="38"/>
      <c r="EC30" s="38"/>
      <c r="ED30" s="38"/>
      <c r="EE30" s="38"/>
      <c r="EF30" s="38"/>
      <c r="EG30" s="38"/>
      <c r="EH30" s="38"/>
      <c r="EI30" s="38"/>
      <c r="EJ30" s="50"/>
      <c r="EK30" s="50"/>
      <c r="EL30" s="50"/>
      <c r="EM30" s="51"/>
      <c r="EN30" s="51"/>
      <c r="EO30" s="51"/>
      <c r="EP30" s="38"/>
      <c r="EQ30" s="38"/>
      <c r="ER30" s="38"/>
      <c r="ES30" s="38"/>
      <c r="ET30" s="38"/>
      <c r="EU30" s="38"/>
      <c r="EV30" s="38"/>
      <c r="EW30" s="38"/>
      <c r="EX30" s="38"/>
      <c r="EY30" s="38"/>
      <c r="EZ30" s="38"/>
      <c r="FA30" s="118"/>
      <c r="FB30" s="118"/>
      <c r="FC30" s="118"/>
      <c r="FD30" s="118"/>
      <c r="FE30" s="118"/>
      <c r="FF30" s="118"/>
      <c r="FG30" s="118"/>
      <c r="FH30" s="118"/>
      <c r="FI30" s="118"/>
      <c r="FJ30" s="118"/>
      <c r="FK30" s="118"/>
      <c r="FL30" s="118"/>
      <c r="FM30" s="117"/>
      <c r="FN30" s="117"/>
      <c r="FO30" s="117"/>
      <c r="FP30" s="117"/>
      <c r="FQ30" s="117"/>
      <c r="FR30" s="117"/>
      <c r="FS30" s="117"/>
      <c r="FT30" s="117"/>
      <c r="FU30" s="117"/>
      <c r="FV30" s="117"/>
      <c r="FW30" s="117"/>
      <c r="FX30" s="117"/>
      <c r="FY30" s="117"/>
      <c r="FZ30" s="117"/>
      <c r="GA30" s="117"/>
      <c r="GB30" s="117"/>
      <c r="GC30" s="116"/>
      <c r="GD30" s="116"/>
      <c r="GE30" s="116"/>
      <c r="GF30" s="116"/>
      <c r="GG30" s="116"/>
      <c r="GH30" s="116"/>
      <c r="GI30" s="30"/>
      <c r="GJ30" s="30"/>
      <c r="GK30" s="30"/>
      <c r="GL30" s="30"/>
      <c r="GM30" s="30"/>
      <c r="GN30" s="30"/>
      <c r="GO30" s="58"/>
      <c r="GP30" s="25"/>
      <c r="GQ30" s="25"/>
      <c r="GR30" s="25"/>
      <c r="GT30" s="139"/>
      <c r="GU30" s="139"/>
    </row>
    <row r="31" spans="1:203" ht="15.75" x14ac:dyDescent="0.25">
      <c r="A31" s="16"/>
      <c r="B31" s="8" t="s">
        <v>25</v>
      </c>
      <c r="C31" s="8"/>
      <c r="O31" s="12"/>
      <c r="P31" s="6"/>
      <c r="AR31" s="29"/>
      <c r="AS31" s="29"/>
      <c r="AT31" s="29"/>
      <c r="AU31" s="29"/>
      <c r="AV31" s="29"/>
      <c r="AX31" s="15"/>
      <c r="AY31" s="15"/>
      <c r="AZ31" s="15"/>
      <c r="BA31" s="15"/>
      <c r="BB31" s="15"/>
      <c r="BC31" s="15"/>
      <c r="BD31" s="15"/>
      <c r="BE31" s="15"/>
      <c r="BF31" s="15"/>
      <c r="BG31" s="15"/>
      <c r="BH31" s="15"/>
      <c r="BI31" s="15"/>
      <c r="BU31" s="15"/>
      <c r="BV31" s="15"/>
      <c r="BW31" s="15"/>
      <c r="BX31" s="15"/>
      <c r="BY31" s="15"/>
      <c r="BZ31" s="15"/>
      <c r="CA31" s="15"/>
      <c r="CB31" s="15"/>
      <c r="CC31" s="15"/>
      <c r="CD31" s="15"/>
      <c r="CE31" s="15"/>
      <c r="CF31" s="15"/>
      <c r="CG31" s="15"/>
      <c r="CH31" s="15"/>
      <c r="CI31" s="36"/>
      <c r="CJ31" s="36"/>
      <c r="CK31" s="36"/>
      <c r="CL31" s="36"/>
      <c r="CM31" s="36"/>
      <c r="CN31" s="36"/>
      <c r="CO31" s="36"/>
      <c r="CP31" s="36"/>
      <c r="CQ31" s="36"/>
      <c r="CR31" s="36"/>
      <c r="CS31" s="36"/>
      <c r="CT31" s="36"/>
      <c r="CU31" s="36"/>
      <c r="CV31" s="36"/>
      <c r="CW31" s="36"/>
      <c r="CX31" s="36"/>
      <c r="CY31" s="36"/>
      <c r="CZ31" s="36"/>
      <c r="DA31" s="36"/>
      <c r="DB31" s="36"/>
      <c r="DC31" s="36"/>
      <c r="DD31" s="36"/>
      <c r="DE31" s="121"/>
      <c r="DF31" s="124"/>
      <c r="DG31" s="124"/>
      <c r="DH31" s="124"/>
      <c r="DI31" s="124"/>
      <c r="DJ31" s="124"/>
      <c r="DK31" s="124"/>
      <c r="DL31" s="124"/>
      <c r="DM31" s="124"/>
      <c r="DN31" s="124"/>
      <c r="DO31" s="124"/>
      <c r="DP31" s="124"/>
      <c r="DQ31" s="124"/>
      <c r="DR31" s="121"/>
      <c r="DS31" s="36"/>
      <c r="DT31" s="36"/>
      <c r="DU31" s="36"/>
      <c r="DV31" s="36"/>
      <c r="DW31" s="36"/>
      <c r="DX31" s="36"/>
      <c r="DY31" s="36"/>
      <c r="DZ31" s="36"/>
      <c r="EA31" s="36"/>
      <c r="EB31" s="36"/>
      <c r="EC31" s="36"/>
      <c r="ED31" s="36"/>
      <c r="EE31" s="36"/>
      <c r="EF31" s="36"/>
      <c r="EG31" s="36"/>
      <c r="EH31" s="36"/>
      <c r="EI31" s="36"/>
      <c r="EJ31" s="52"/>
      <c r="EK31" s="52"/>
      <c r="EL31" s="51"/>
      <c r="EM31" s="52"/>
      <c r="EN31" s="52"/>
      <c r="EO31" s="52"/>
      <c r="EP31" s="36"/>
      <c r="EQ31" s="36"/>
      <c r="ER31" s="36"/>
      <c r="ES31" s="36"/>
      <c r="ET31" s="36"/>
      <c r="EU31" s="36"/>
      <c r="EV31" s="36"/>
      <c r="EW31" s="36"/>
      <c r="EX31" s="36"/>
      <c r="EY31" s="36"/>
      <c r="EZ31" s="36"/>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58"/>
      <c r="GC31" s="58"/>
      <c r="GD31" s="58"/>
      <c r="GE31" s="58"/>
      <c r="GF31" s="58"/>
      <c r="GG31" s="58"/>
      <c r="GH31" s="58"/>
      <c r="GI31" s="58"/>
      <c r="GJ31" s="58"/>
      <c r="GK31" s="58"/>
      <c r="GL31" s="58"/>
      <c r="GM31" s="58"/>
      <c r="GN31" s="58"/>
      <c r="GO31" s="58"/>
      <c r="GP31" s="58"/>
      <c r="GQ31" s="58"/>
      <c r="GR31" s="15"/>
      <c r="GS31" s="15"/>
      <c r="GT31" s="139"/>
      <c r="GU31" s="139"/>
    </row>
    <row r="32" spans="1:203" ht="15.75" x14ac:dyDescent="0.25">
      <c r="A32" s="16"/>
      <c r="B32" s="8"/>
      <c r="O32" s="12"/>
      <c r="P32" s="6"/>
      <c r="BA32" s="15"/>
      <c r="BB32" s="15"/>
      <c r="BC32" s="15"/>
      <c r="BD32" s="15"/>
      <c r="BE32" s="15"/>
      <c r="BF32" s="15"/>
      <c r="BG32" s="15"/>
      <c r="BH32" s="15"/>
      <c r="BI32" s="15"/>
      <c r="BU32" s="15"/>
      <c r="BV32" s="15"/>
      <c r="BW32" s="15"/>
      <c r="BX32" s="15"/>
      <c r="BY32" s="15"/>
      <c r="BZ32" s="15"/>
      <c r="CA32" s="15"/>
      <c r="CB32" s="15"/>
      <c r="CC32" s="15"/>
      <c r="CD32" s="15"/>
      <c r="CE32" s="15"/>
      <c r="CF32" s="15"/>
      <c r="CG32" s="15"/>
      <c r="CH32" s="15"/>
      <c r="CI32" s="36"/>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9"/>
      <c r="DR32" s="36"/>
      <c r="DS32" s="36"/>
      <c r="DT32" s="36"/>
      <c r="DU32" s="36"/>
      <c r="DV32" s="36"/>
      <c r="DW32" s="36"/>
      <c r="DX32" s="36"/>
      <c r="DY32" s="36"/>
      <c r="DZ32" s="36"/>
      <c r="EA32" s="36"/>
      <c r="EB32" s="36"/>
      <c r="EC32" s="36"/>
      <c r="ED32" s="36"/>
      <c r="EE32" s="36"/>
      <c r="EF32" s="36"/>
      <c r="EG32" s="36"/>
      <c r="EH32" s="36"/>
      <c r="EI32" s="36"/>
      <c r="EJ32" s="52"/>
      <c r="EK32" s="52"/>
      <c r="EL32" s="51"/>
      <c r="EM32" s="52"/>
      <c r="EN32" s="52"/>
      <c r="EO32" s="52"/>
      <c r="EP32" s="36"/>
      <c r="EQ32" s="36"/>
      <c r="ER32" s="36"/>
      <c r="ES32" s="36"/>
      <c r="ET32" s="36"/>
      <c r="EU32" s="36"/>
      <c r="EV32" s="36"/>
      <c r="EW32" s="36"/>
      <c r="EX32" s="36"/>
      <c r="EY32" s="36"/>
      <c r="EZ32" s="36"/>
      <c r="FA32" s="36"/>
      <c r="FB32" s="36"/>
      <c r="FC32" s="36"/>
      <c r="FD32" s="36"/>
      <c r="FE32" s="36"/>
      <c r="FF32" s="36"/>
      <c r="FG32" s="36"/>
      <c r="FH32" s="36"/>
      <c r="FI32" s="36"/>
      <c r="FJ32" s="36"/>
      <c r="FK32" s="40"/>
      <c r="FL32" s="48"/>
      <c r="FM32" s="30"/>
      <c r="FN32" s="79"/>
      <c r="FO32" s="54"/>
      <c r="FP32" s="15"/>
      <c r="FR32" s="63"/>
      <c r="FS32" s="64"/>
      <c r="FT32" s="61"/>
      <c r="FU32" s="78"/>
      <c r="FV32" s="67"/>
      <c r="FW32" s="68"/>
      <c r="FX32" s="69"/>
      <c r="FY32" s="27"/>
      <c r="FZ32" s="64"/>
      <c r="GA32" s="116"/>
      <c r="GB32" s="74"/>
      <c r="GC32" s="24"/>
      <c r="GI32" s="27"/>
      <c r="GJ32" s="27"/>
      <c r="GK32" s="27"/>
      <c r="GL32" s="30"/>
      <c r="GM32" s="30"/>
      <c r="GN32" s="127"/>
      <c r="GO32" s="27"/>
      <c r="GP32" s="27"/>
      <c r="GQ32" s="27"/>
    </row>
    <row r="33" spans="1:203" ht="15.75" x14ac:dyDescent="0.25">
      <c r="A33" s="16"/>
      <c r="B33" s="22" t="s">
        <v>0</v>
      </c>
      <c r="F33" s="7"/>
      <c r="K33" s="24"/>
      <c r="L33" s="24"/>
      <c r="M33" s="26"/>
      <c r="CI33" s="2"/>
      <c r="CJ33" s="2"/>
      <c r="CK33" s="2"/>
      <c r="CL33" s="2"/>
      <c r="CM33" s="2"/>
      <c r="CN33" s="2"/>
      <c r="CO33" s="2"/>
      <c r="CP33" s="2"/>
      <c r="CQ33" s="2"/>
      <c r="CR33" s="2"/>
      <c r="CS33" s="2"/>
      <c r="CT33" s="2"/>
      <c r="CU33" s="2"/>
      <c r="CV33" s="2"/>
      <c r="CW33" s="2"/>
      <c r="CX33" s="2"/>
      <c r="CY33" s="2"/>
      <c r="CZ33" s="2"/>
      <c r="DA33" s="2"/>
      <c r="DB33" s="2"/>
      <c r="DC33" s="2"/>
      <c r="DD33" s="2"/>
      <c r="DE33" s="2"/>
      <c r="DF33" s="36"/>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52"/>
      <c r="EK33" s="52"/>
      <c r="EL33" s="51"/>
      <c r="EM33" s="52"/>
      <c r="EN33" s="52"/>
      <c r="EO33" s="52"/>
      <c r="EP33" s="2"/>
      <c r="EQ33" s="2"/>
      <c r="ER33" s="2"/>
      <c r="ES33" s="2"/>
      <c r="ET33" s="2"/>
      <c r="EU33" s="2"/>
      <c r="EV33" s="2"/>
      <c r="EW33" s="2"/>
      <c r="EX33" s="2"/>
      <c r="EY33" s="36"/>
      <c r="EZ33" s="36"/>
      <c r="FA33" s="36"/>
      <c r="FB33" s="40"/>
      <c r="FC33" s="41"/>
      <c r="FD33" s="30"/>
      <c r="FE33" s="33"/>
      <c r="FF33" s="33"/>
      <c r="FG33" s="35"/>
      <c r="FH33" s="34"/>
      <c r="FI33" s="34"/>
      <c r="FJ33" s="34"/>
      <c r="FK33" s="34"/>
      <c r="FL33" s="34"/>
      <c r="FM33" s="34"/>
      <c r="FN33" s="79"/>
      <c r="FO33" s="34"/>
      <c r="FP33" s="34"/>
      <c r="FR33" s="60"/>
      <c r="FS33"/>
      <c r="FT33"/>
      <c r="FU33" s="78"/>
      <c r="FV33" s="67"/>
      <c r="FW33" s="68"/>
      <c r="FX33" s="69"/>
      <c r="FY33" s="58"/>
      <c r="FZ33" s="27"/>
      <c r="GA33" s="116"/>
      <c r="GB33" s="74"/>
      <c r="GC33" s="15"/>
      <c r="GD33" s="30"/>
      <c r="GI33" s="128"/>
      <c r="GJ33" s="74"/>
      <c r="GK33" s="27"/>
      <c r="GL33" s="27"/>
      <c r="GM33" s="30"/>
      <c r="GN33" s="127"/>
      <c r="GO33" s="27"/>
      <c r="GP33" s="27"/>
      <c r="GQ33" s="27"/>
    </row>
    <row r="34" spans="1:203" x14ac:dyDescent="0.25">
      <c r="A34" s="16"/>
      <c r="B34" s="23" t="s">
        <v>2</v>
      </c>
      <c r="C34" s="23" t="s">
        <v>1</v>
      </c>
      <c r="F34" s="7"/>
      <c r="M34" s="7"/>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52"/>
      <c r="EK34" s="52"/>
      <c r="EL34" s="52"/>
      <c r="EM34" s="52"/>
      <c r="EN34" s="52"/>
      <c r="EO34" s="52"/>
      <c r="EP34" s="2"/>
      <c r="EQ34" s="2"/>
      <c r="ER34" s="2"/>
      <c r="ES34" s="2"/>
      <c r="ET34" s="2"/>
      <c r="EU34" s="2"/>
      <c r="EV34" s="2"/>
      <c r="EW34" s="118"/>
      <c r="EX34" s="2"/>
      <c r="EY34" s="2"/>
      <c r="EZ34" s="2"/>
      <c r="FA34" s="2"/>
      <c r="FB34" s="33"/>
      <c r="FC34" s="42"/>
      <c r="FD34" s="43"/>
      <c r="FE34" s="42"/>
      <c r="FF34" s="33"/>
      <c r="FG34" s="44"/>
      <c r="FH34" s="42"/>
      <c r="FI34" s="42"/>
      <c r="FJ34" s="42"/>
      <c r="FK34" s="42"/>
      <c r="FL34" s="49"/>
      <c r="FM34" s="42"/>
      <c r="FN34" s="79"/>
      <c r="FR34" s="60"/>
      <c r="FS34" s="59"/>
      <c r="FT34" s="59"/>
      <c r="FU34" s="78"/>
      <c r="FW34" s="27"/>
      <c r="FX34" s="27"/>
      <c r="FY34" s="58"/>
      <c r="FZ34" s="27"/>
      <c r="GA34" s="116"/>
      <c r="GB34" s="74"/>
      <c r="GC34" s="24"/>
      <c r="GD34" s="30"/>
      <c r="GI34" s="128"/>
      <c r="GJ34" s="74"/>
      <c r="GK34" s="27"/>
      <c r="GL34" s="27"/>
      <c r="GM34" s="27"/>
      <c r="GN34" s="27"/>
      <c r="GO34" s="27"/>
      <c r="GP34" s="27"/>
      <c r="GQ34" s="27"/>
      <c r="GU34" s="118"/>
    </row>
    <row r="35" spans="1:203" x14ac:dyDescent="0.25">
      <c r="A35" s="16"/>
      <c r="B35" s="23" t="s">
        <v>20</v>
      </c>
      <c r="C35" s="17" t="s">
        <v>21</v>
      </c>
      <c r="F35" s="7"/>
      <c r="M35" s="7"/>
      <c r="EJ35" s="53"/>
      <c r="EK35" s="53"/>
      <c r="EL35" s="53"/>
      <c r="EM35" s="53"/>
      <c r="EN35" s="53"/>
      <c r="EO35" s="53"/>
      <c r="EW35" s="118"/>
      <c r="FB35" s="27"/>
      <c r="FC35" s="27"/>
      <c r="FD35" s="31"/>
      <c r="FE35" s="27"/>
      <c r="FF35" s="27"/>
      <c r="FG35" s="27"/>
      <c r="FH35" s="27"/>
      <c r="FI35" s="27"/>
      <c r="FJ35" s="27"/>
      <c r="FK35" s="27"/>
      <c r="FL35" s="48"/>
      <c r="FM35" s="27"/>
      <c r="FN35" s="79"/>
      <c r="FR35" s="60"/>
      <c r="FS35" s="15"/>
      <c r="FT35" s="61"/>
      <c r="FU35" s="78"/>
      <c r="FW35" s="117"/>
      <c r="FX35" s="27"/>
      <c r="FY35" s="27"/>
      <c r="FZ35" s="27"/>
      <c r="GA35" s="116"/>
      <c r="GB35" s="27"/>
      <c r="GD35" s="27"/>
      <c r="GI35" s="128"/>
      <c r="GJ35" s="74"/>
      <c r="GK35" s="27"/>
      <c r="GL35" s="27"/>
      <c r="GM35" s="27"/>
      <c r="GN35" s="27"/>
      <c r="GO35" s="27"/>
      <c r="GP35" s="27"/>
      <c r="GQ35" s="27"/>
      <c r="GU35" s="118"/>
    </row>
    <row r="36" spans="1:203" x14ac:dyDescent="0.25">
      <c r="A36" s="16"/>
      <c r="C36" s="10"/>
      <c r="D36" s="14"/>
      <c r="E36" s="15"/>
      <c r="M36" s="7"/>
      <c r="EW36" s="118"/>
      <c r="FC36" s="13"/>
      <c r="FD36" s="25"/>
      <c r="FK36" s="27"/>
      <c r="FL36" s="27"/>
      <c r="FM36" s="27"/>
      <c r="FN36" s="79"/>
      <c r="FU36" s="78"/>
      <c r="FW36" s="117"/>
      <c r="GA36" s="116"/>
      <c r="GD36" s="27"/>
      <c r="GI36" s="128"/>
      <c r="GJ36" s="74"/>
      <c r="GK36" s="27"/>
      <c r="GL36" s="27"/>
      <c r="GM36" s="27"/>
      <c r="GN36" s="27"/>
      <c r="GO36" s="27"/>
      <c r="GP36" s="27"/>
      <c r="GQ36" s="27"/>
    </row>
    <row r="37" spans="1:203" ht="50.25" customHeight="1" x14ac:dyDescent="0.25">
      <c r="A37" s="16"/>
      <c r="B37" s="155" t="s">
        <v>34</v>
      </c>
      <c r="C37" s="155"/>
      <c r="D37" s="155"/>
      <c r="E37" s="155"/>
      <c r="F37" s="155"/>
      <c r="G37" s="155"/>
      <c r="H37" s="155"/>
      <c r="I37" s="155"/>
      <c r="J37" s="155"/>
      <c r="K37" s="155"/>
      <c r="L37" s="155"/>
      <c r="M37" s="155"/>
      <c r="N37" s="155"/>
      <c r="O37" s="155"/>
      <c r="EW37" s="118"/>
      <c r="FD37" s="25"/>
      <c r="FK37" s="27"/>
      <c r="FL37" s="27"/>
      <c r="FM37" s="27"/>
      <c r="FN37" s="79"/>
      <c r="FU37" s="78"/>
      <c r="FW37" s="117"/>
      <c r="GA37" s="116"/>
      <c r="GD37" s="27"/>
      <c r="GI37" s="27"/>
      <c r="GJ37" s="27"/>
      <c r="GK37" s="27"/>
      <c r="GL37" s="27"/>
      <c r="GM37" s="27"/>
      <c r="GN37" s="27"/>
      <c r="GO37" s="27"/>
      <c r="GP37" s="27"/>
      <c r="GQ37" s="27"/>
    </row>
    <row r="38" spans="1:203" x14ac:dyDescent="0.25">
      <c r="A38" s="16"/>
      <c r="C38" s="10"/>
      <c r="D38" s="14"/>
      <c r="E38" s="15"/>
      <c r="M38" s="7"/>
      <c r="EW38" s="118"/>
      <c r="FD38" s="25"/>
      <c r="FN38" s="79"/>
      <c r="FU38" s="78"/>
      <c r="FW38" s="117"/>
      <c r="GA38" s="116"/>
      <c r="GD38" s="27"/>
    </row>
    <row r="39" spans="1:203" x14ac:dyDescent="0.25">
      <c r="EW39" s="118"/>
      <c r="FW39" s="117"/>
      <c r="GA39" s="116"/>
    </row>
    <row r="40" spans="1:203" x14ac:dyDescent="0.25">
      <c r="EW40" s="118"/>
      <c r="FW40" s="117"/>
      <c r="GA40" s="116"/>
    </row>
    <row r="41" spans="1:203" x14ac:dyDescent="0.25">
      <c r="EW41" s="118"/>
      <c r="FW41" s="117"/>
      <c r="GA41" s="116"/>
    </row>
    <row r="42" spans="1:203" x14ac:dyDescent="0.25">
      <c r="EW42" s="118"/>
      <c r="FW42" s="117"/>
      <c r="GA42" s="116"/>
    </row>
    <row r="43" spans="1:203" x14ac:dyDescent="0.25">
      <c r="EW43" s="118"/>
      <c r="FW43" s="117"/>
    </row>
    <row r="44" spans="1:203" x14ac:dyDescent="0.25">
      <c r="EW44" s="118"/>
      <c r="FW44" s="117"/>
    </row>
    <row r="45" spans="1:203" x14ac:dyDescent="0.25">
      <c r="EW45" s="118"/>
      <c r="FW45" s="117"/>
    </row>
    <row r="46" spans="1:203" x14ac:dyDescent="0.25">
      <c r="FW46" s="117"/>
    </row>
    <row r="47" spans="1:203" x14ac:dyDescent="0.25">
      <c r="FW47" s="117"/>
    </row>
    <row r="48" spans="1:203" x14ac:dyDescent="0.25">
      <c r="FW48" s="117"/>
    </row>
    <row r="49" spans="179:179" x14ac:dyDescent="0.25">
      <c r="FW49" s="117"/>
    </row>
    <row r="50" spans="179:179" x14ac:dyDescent="0.25">
      <c r="FW50" s="117"/>
    </row>
    <row r="104" spans="3:4" x14ac:dyDescent="0.25">
      <c r="C104" s="10"/>
      <c r="D104" s="7"/>
    </row>
    <row r="105" spans="3:4" x14ac:dyDescent="0.25">
      <c r="C105" s="10"/>
      <c r="D105" s="7"/>
    </row>
    <row r="106" spans="3:4" x14ac:dyDescent="0.25">
      <c r="C106" s="10"/>
      <c r="D106" s="7"/>
    </row>
    <row r="107" spans="3:4" x14ac:dyDescent="0.25">
      <c r="C107" s="10"/>
      <c r="D107" s="7"/>
    </row>
    <row r="108" spans="3:4" x14ac:dyDescent="0.25">
      <c r="C108" s="9"/>
      <c r="D108" s="7"/>
    </row>
    <row r="109" spans="3:4" x14ac:dyDescent="0.25">
      <c r="C109" s="9"/>
      <c r="D109" s="7"/>
    </row>
    <row r="110" spans="3:4" x14ac:dyDescent="0.25">
      <c r="C110" s="9"/>
      <c r="D110" s="7"/>
    </row>
    <row r="111" spans="3:4" x14ac:dyDescent="0.25">
      <c r="C111" s="9"/>
      <c r="D111" s="7"/>
    </row>
    <row r="112" spans="3:4" x14ac:dyDescent="0.25">
      <c r="C112" s="9"/>
      <c r="D112" s="7"/>
    </row>
    <row r="113" spans="3:4" x14ac:dyDescent="0.25">
      <c r="C113" s="9"/>
      <c r="D113" s="7"/>
    </row>
    <row r="114" spans="3:4" x14ac:dyDescent="0.25">
      <c r="D114" s="7"/>
    </row>
  </sheetData>
  <sortState ref="C41:D184">
    <sortCondition descending="1" ref="C41:C184"/>
  </sortState>
  <mergeCells count="2">
    <mergeCell ref="B1:E1"/>
    <mergeCell ref="B37:O37"/>
  </mergeCells>
  <hyperlinks>
    <hyperlink ref="B2" r:id="rId1"/>
    <hyperlink ref="C30" r:id="rId2"/>
  </hyperlinks>
  <pageMargins left="0.7" right="0.7" top="0.75" bottom="0.75" header="0.3" footer="0.3"/>
  <pageSetup paperSize="9" orientation="portrait"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7:GF86"/>
  <sheetViews>
    <sheetView topLeftCell="B1" zoomScaleNormal="100" workbookViewId="0">
      <selection activeCell="P29" sqref="P29"/>
    </sheetView>
  </sheetViews>
  <sheetFormatPr baseColWidth="10" defaultRowHeight="15" x14ac:dyDescent="0.25"/>
  <cols>
    <col min="1" max="16384" width="11.42578125" style="18"/>
  </cols>
  <sheetData>
    <row r="27" spans="94:109" x14ac:dyDescent="0.25">
      <c r="CP27" s="85"/>
      <c r="CQ27" s="85"/>
      <c r="CR27" s="85"/>
      <c r="CS27" s="85"/>
      <c r="CT27" s="85"/>
      <c r="CU27" s="85"/>
      <c r="CV27" s="85"/>
      <c r="CW27" s="85"/>
      <c r="CX27" s="85"/>
      <c r="CY27" s="85"/>
      <c r="CZ27" s="85"/>
      <c r="DA27" s="85"/>
      <c r="DB27" s="85"/>
      <c r="DC27" s="85"/>
      <c r="DD27" s="85"/>
      <c r="DE27" s="85"/>
    </row>
    <row r="28" spans="94:109" x14ac:dyDescent="0.25">
      <c r="CP28" s="85"/>
      <c r="CQ28" s="85"/>
      <c r="CR28" s="85"/>
      <c r="CS28" s="85"/>
      <c r="CT28" s="85"/>
      <c r="CU28" s="85"/>
      <c r="CV28" s="85"/>
      <c r="CW28" s="85"/>
      <c r="CX28" s="85"/>
      <c r="CY28" s="85"/>
      <c r="CZ28" s="85"/>
      <c r="DA28" s="85"/>
      <c r="DB28" s="85"/>
      <c r="DC28" s="85"/>
      <c r="DD28" s="85"/>
      <c r="DE28" s="85"/>
    </row>
    <row r="29" spans="94:109" x14ac:dyDescent="0.25">
      <c r="CP29" s="85"/>
      <c r="CQ29" s="85"/>
      <c r="CR29" s="85"/>
      <c r="CS29" s="85"/>
      <c r="CT29" s="85"/>
      <c r="CU29" s="85"/>
      <c r="CV29" s="85"/>
      <c r="CW29" s="85"/>
      <c r="CX29" s="85"/>
      <c r="CY29" s="85"/>
      <c r="CZ29" s="85"/>
      <c r="DA29" s="85"/>
      <c r="DB29" s="85"/>
      <c r="DC29" s="85"/>
      <c r="DD29" s="85"/>
      <c r="DE29" s="85"/>
    </row>
    <row r="30" spans="94:109" x14ac:dyDescent="0.25">
      <c r="CP30" s="85"/>
      <c r="CQ30" s="85"/>
      <c r="CR30" s="85"/>
      <c r="CS30" s="85"/>
      <c r="CT30" s="85"/>
      <c r="CU30" s="85"/>
      <c r="CV30" s="85"/>
      <c r="CW30" s="85"/>
      <c r="CX30" s="85"/>
      <c r="CY30" s="85"/>
      <c r="CZ30" s="85"/>
      <c r="DA30" s="85"/>
      <c r="DB30" s="85"/>
      <c r="DC30" s="85"/>
      <c r="DD30" s="85"/>
      <c r="DE30" s="85"/>
    </row>
    <row r="31" spans="94:109" x14ac:dyDescent="0.25">
      <c r="CP31" s="85"/>
      <c r="CQ31" s="85"/>
      <c r="CR31" s="85"/>
      <c r="CS31" s="85"/>
      <c r="CT31" s="85"/>
      <c r="CU31" s="85"/>
      <c r="CV31" s="85"/>
      <c r="CW31" s="85"/>
      <c r="CX31" s="85"/>
      <c r="CY31" s="85"/>
      <c r="CZ31" s="85"/>
      <c r="DA31" s="85"/>
      <c r="DB31" s="85"/>
      <c r="DC31" s="85"/>
      <c r="DD31" s="85"/>
      <c r="DE31" s="85"/>
    </row>
    <row r="32" spans="94:109" x14ac:dyDescent="0.25">
      <c r="CP32" s="85"/>
      <c r="CQ32" s="85"/>
      <c r="CR32" s="85"/>
      <c r="CS32" s="85"/>
      <c r="CT32" s="85"/>
      <c r="CU32" s="85"/>
      <c r="CV32" s="85"/>
      <c r="CW32" s="85"/>
      <c r="CX32" s="85"/>
      <c r="CY32" s="85"/>
      <c r="CZ32" s="85"/>
      <c r="DA32" s="85"/>
      <c r="DB32" s="85"/>
      <c r="DC32" s="85"/>
      <c r="DD32" s="85"/>
      <c r="DE32" s="85"/>
    </row>
    <row r="33" spans="1:162" x14ac:dyDescent="0.25">
      <c r="CP33" s="85"/>
      <c r="CQ33" s="85"/>
      <c r="CR33" s="85"/>
      <c r="CS33" s="85"/>
      <c r="CT33" s="85"/>
      <c r="CU33" s="85"/>
      <c r="CV33" s="85"/>
      <c r="CW33" s="85"/>
      <c r="CX33" s="85"/>
      <c r="CY33" s="85"/>
      <c r="CZ33" s="85"/>
      <c r="DA33" s="85"/>
      <c r="DB33" s="85"/>
      <c r="DC33" s="85"/>
      <c r="DD33" s="85"/>
      <c r="DE33" s="85"/>
    </row>
    <row r="34" spans="1:162" x14ac:dyDescent="0.25">
      <c r="CP34" s="85"/>
      <c r="CQ34" s="85"/>
      <c r="CR34" s="85"/>
      <c r="CS34" s="85"/>
      <c r="CT34" s="85"/>
      <c r="CU34" s="85"/>
      <c r="CV34" s="85"/>
      <c r="CW34" s="85"/>
      <c r="CX34" s="85"/>
      <c r="CY34" s="85"/>
      <c r="CZ34" s="85"/>
      <c r="DA34" s="85"/>
      <c r="DB34" s="85"/>
      <c r="DC34" s="85"/>
      <c r="DD34" s="85"/>
      <c r="DE34" s="85"/>
    </row>
    <row r="35" spans="1:162" x14ac:dyDescent="0.25">
      <c r="CP35" s="85"/>
      <c r="CQ35" s="85"/>
      <c r="CR35" s="85"/>
      <c r="CS35" s="85"/>
      <c r="CT35" s="85"/>
      <c r="CU35" s="85"/>
      <c r="CV35" s="85"/>
      <c r="CW35" s="85"/>
      <c r="CX35" s="85"/>
      <c r="CY35" s="85"/>
      <c r="CZ35" s="85"/>
      <c r="DA35" s="85"/>
      <c r="DB35" s="85"/>
      <c r="DC35" s="85"/>
      <c r="DD35" s="85"/>
      <c r="DE35" s="85"/>
    </row>
    <row r="36" spans="1:162" x14ac:dyDescent="0.25">
      <c r="CU36" s="85"/>
      <c r="CV36" s="85"/>
      <c r="CW36" s="85"/>
      <c r="CX36" s="85"/>
      <c r="CY36" s="85"/>
      <c r="CZ36" s="85"/>
      <c r="DA36" s="85"/>
      <c r="DB36" s="85"/>
      <c r="DC36" s="85"/>
      <c r="DD36" s="85"/>
      <c r="DE36" s="85"/>
    </row>
    <row r="37" spans="1:162" x14ac:dyDescent="0.25">
      <c r="CU37" s="85"/>
      <c r="CV37" s="85"/>
      <c r="CW37" s="85"/>
      <c r="CX37" s="85"/>
      <c r="CY37" s="85"/>
      <c r="DE37" s="85"/>
    </row>
    <row r="38" spans="1:162" x14ac:dyDescent="0.25">
      <c r="DE38" s="85"/>
    </row>
    <row r="39" spans="1:162" s="115" customFormat="1" ht="11.25" x14ac:dyDescent="0.2">
      <c r="CN39" s="87"/>
      <c r="CO39" s="87"/>
      <c r="CP39" s="87"/>
      <c r="CQ39" s="87"/>
      <c r="CR39" s="87"/>
      <c r="CS39" s="87"/>
      <c r="CT39" s="87"/>
      <c r="CU39" s="87"/>
      <c r="CV39" s="87"/>
      <c r="CW39" s="87"/>
      <c r="CX39" s="87"/>
      <c r="CY39" s="87"/>
      <c r="CZ39" s="87"/>
      <c r="DA39" s="87"/>
      <c r="DB39" s="87"/>
      <c r="DC39" s="87"/>
      <c r="DD39" s="87"/>
    </row>
    <row r="40" spans="1:162" s="89" customFormat="1" ht="11.25" x14ac:dyDescent="0.2">
      <c r="A40" s="88"/>
      <c r="B40" s="89">
        <v>39083</v>
      </c>
      <c r="C40" s="89">
        <v>39114</v>
      </c>
      <c r="D40" s="89">
        <v>39142</v>
      </c>
      <c r="E40" s="89">
        <v>39173</v>
      </c>
      <c r="F40" s="89">
        <v>39203</v>
      </c>
      <c r="G40" s="89">
        <v>39234</v>
      </c>
      <c r="H40" s="89">
        <v>39264</v>
      </c>
      <c r="I40" s="89">
        <v>39295</v>
      </c>
      <c r="J40" s="89">
        <v>39326</v>
      </c>
      <c r="K40" s="89">
        <v>39356</v>
      </c>
      <c r="L40" s="89">
        <v>39387</v>
      </c>
      <c r="M40" s="89">
        <v>39417</v>
      </c>
      <c r="N40" s="89">
        <v>39448</v>
      </c>
      <c r="O40" s="89">
        <v>39479</v>
      </c>
      <c r="P40" s="89">
        <v>39508</v>
      </c>
      <c r="Q40" s="89">
        <v>39539</v>
      </c>
      <c r="R40" s="89">
        <v>39569</v>
      </c>
      <c r="S40" s="89">
        <v>39600</v>
      </c>
      <c r="T40" s="89">
        <v>39630</v>
      </c>
      <c r="U40" s="89">
        <v>39661</v>
      </c>
      <c r="V40" s="89">
        <v>39692</v>
      </c>
      <c r="W40" s="89">
        <v>39722</v>
      </c>
      <c r="X40" s="89">
        <v>39753</v>
      </c>
      <c r="Y40" s="89">
        <v>39783</v>
      </c>
      <c r="Z40" s="89">
        <v>39814</v>
      </c>
      <c r="AA40" s="89">
        <v>39845</v>
      </c>
      <c r="AB40" s="89">
        <v>39873</v>
      </c>
      <c r="AC40" s="89">
        <v>39904</v>
      </c>
      <c r="AD40" s="89">
        <v>39934</v>
      </c>
      <c r="AE40" s="89">
        <v>39965</v>
      </c>
      <c r="AF40" s="89">
        <v>39995</v>
      </c>
      <c r="AG40" s="89">
        <v>40026</v>
      </c>
      <c r="AH40" s="89">
        <v>40057</v>
      </c>
      <c r="AI40" s="89">
        <v>40087</v>
      </c>
      <c r="AJ40" s="89">
        <v>40118</v>
      </c>
      <c r="AK40" s="89">
        <v>40148</v>
      </c>
      <c r="AL40" s="89">
        <v>40179</v>
      </c>
      <c r="AM40" s="89">
        <v>40210</v>
      </c>
      <c r="AN40" s="89">
        <v>40238</v>
      </c>
      <c r="AO40" s="89">
        <v>40269</v>
      </c>
      <c r="AP40" s="89">
        <v>40299</v>
      </c>
      <c r="AQ40" s="89">
        <v>40330</v>
      </c>
      <c r="AR40" s="89">
        <v>40360</v>
      </c>
      <c r="AS40" s="89">
        <v>40391</v>
      </c>
      <c r="AT40" s="89">
        <v>40422</v>
      </c>
      <c r="AU40" s="89">
        <v>40452</v>
      </c>
      <c r="AV40" s="89">
        <v>40483</v>
      </c>
      <c r="AW40" s="89">
        <v>40513</v>
      </c>
      <c r="AX40" s="89">
        <v>40544</v>
      </c>
      <c r="AY40" s="89">
        <v>40575</v>
      </c>
      <c r="AZ40" s="89">
        <v>40603</v>
      </c>
      <c r="BA40" s="89">
        <v>40634</v>
      </c>
      <c r="BB40" s="89">
        <v>40664</v>
      </c>
      <c r="BC40" s="89">
        <v>40695</v>
      </c>
      <c r="BD40" s="89">
        <v>40725</v>
      </c>
      <c r="BE40" s="89">
        <v>40756</v>
      </c>
      <c r="BF40" s="89">
        <v>40787</v>
      </c>
      <c r="BG40" s="89">
        <v>40817</v>
      </c>
      <c r="BH40" s="89">
        <v>40848</v>
      </c>
      <c r="BI40" s="89">
        <v>40878</v>
      </c>
      <c r="BJ40" s="89">
        <v>40909</v>
      </c>
      <c r="BK40" s="89">
        <v>40940</v>
      </c>
      <c r="BL40" s="89">
        <v>40969</v>
      </c>
      <c r="BM40" s="89">
        <v>41000</v>
      </c>
      <c r="BN40" s="89">
        <v>41030</v>
      </c>
      <c r="BO40" s="89">
        <v>41061</v>
      </c>
      <c r="BP40" s="89">
        <v>41091</v>
      </c>
      <c r="BQ40" s="89">
        <v>41122</v>
      </c>
      <c r="BR40" s="89">
        <v>41153</v>
      </c>
      <c r="BS40" s="89">
        <v>41183</v>
      </c>
      <c r="BT40" s="89">
        <v>41214</v>
      </c>
      <c r="BU40" s="89">
        <v>41244</v>
      </c>
      <c r="BV40" s="89">
        <v>41275</v>
      </c>
      <c r="BW40" s="89">
        <v>41306</v>
      </c>
      <c r="BX40" s="89">
        <v>41335</v>
      </c>
      <c r="BY40" s="89">
        <v>41367</v>
      </c>
      <c r="BZ40" s="89">
        <v>41399</v>
      </c>
      <c r="CA40" s="89">
        <v>41431</v>
      </c>
      <c r="CB40" s="89">
        <v>41463</v>
      </c>
      <c r="CC40" s="89">
        <v>41495</v>
      </c>
      <c r="CD40" s="89">
        <v>41527</v>
      </c>
      <c r="CE40" s="89">
        <v>41559</v>
      </c>
      <c r="CF40" s="89">
        <v>41591</v>
      </c>
      <c r="CG40" s="89">
        <v>41623</v>
      </c>
      <c r="CH40" s="89">
        <v>41655</v>
      </c>
      <c r="CI40" s="89">
        <v>41687</v>
      </c>
      <c r="CJ40" s="89">
        <v>41719</v>
      </c>
      <c r="CK40" s="89">
        <v>41751</v>
      </c>
      <c r="CL40" s="89">
        <v>41783</v>
      </c>
      <c r="CM40" s="89">
        <v>41815</v>
      </c>
      <c r="CN40" s="89">
        <v>41846</v>
      </c>
      <c r="CO40" s="89">
        <v>41877</v>
      </c>
      <c r="CP40" s="89">
        <v>41908</v>
      </c>
      <c r="CQ40" s="89">
        <v>41938</v>
      </c>
      <c r="CR40" s="89">
        <v>41969</v>
      </c>
      <c r="CS40" s="89">
        <v>41999</v>
      </c>
      <c r="CT40" s="89">
        <v>42030</v>
      </c>
      <c r="CU40" s="89">
        <v>42061</v>
      </c>
      <c r="CV40" s="89">
        <v>42089</v>
      </c>
      <c r="CW40" s="89">
        <v>42120</v>
      </c>
      <c r="CX40" s="89">
        <v>42150</v>
      </c>
      <c r="CY40" s="89">
        <v>42181</v>
      </c>
      <c r="CZ40" s="89">
        <v>42211</v>
      </c>
      <c r="DA40" s="89">
        <v>42222</v>
      </c>
      <c r="DB40" s="89">
        <v>42264</v>
      </c>
      <c r="DC40" s="89">
        <v>42306</v>
      </c>
      <c r="DE40" s="130"/>
    </row>
    <row r="41" spans="1:162" s="94" customFormat="1" ht="11.25" x14ac:dyDescent="0.2">
      <c r="A41" s="90" t="s">
        <v>3</v>
      </c>
      <c r="B41" s="91">
        <v>-41921</v>
      </c>
      <c r="C41" s="91">
        <v>-46571</v>
      </c>
      <c r="D41" s="91">
        <v>-42322</v>
      </c>
      <c r="E41" s="91">
        <v>-42520</v>
      </c>
      <c r="F41" s="91">
        <v>-48027</v>
      </c>
      <c r="G41" s="91">
        <v>-48411</v>
      </c>
      <c r="H41" s="91">
        <v>-43782</v>
      </c>
      <c r="I41" s="91">
        <v>-49671</v>
      </c>
      <c r="J41" s="91">
        <v>-45244</v>
      </c>
      <c r="K41" s="91">
        <v>-50464</v>
      </c>
      <c r="L41" s="91">
        <v>-38211</v>
      </c>
      <c r="M41" s="91">
        <v>-61663</v>
      </c>
      <c r="N41" s="91">
        <v>-52336</v>
      </c>
      <c r="O41" s="91">
        <v>-58702</v>
      </c>
      <c r="P41" s="91">
        <v>-67936</v>
      </c>
      <c r="Q41" s="91">
        <v>-45404</v>
      </c>
      <c r="R41" s="91">
        <v>-53759</v>
      </c>
      <c r="S41" s="91">
        <v>-56769</v>
      </c>
      <c r="T41" s="91">
        <v>-56636</v>
      </c>
      <c r="U41" s="91">
        <v>-55600</v>
      </c>
      <c r="V41" s="91">
        <v>-103914</v>
      </c>
      <c r="W41" s="91">
        <v>-90871</v>
      </c>
      <c r="X41" s="91">
        <v>-83471</v>
      </c>
      <c r="Y41" s="91">
        <v>-104233</v>
      </c>
      <c r="Z41" s="91">
        <v>-84810</v>
      </c>
      <c r="AA41" s="91">
        <v>-85541</v>
      </c>
      <c r="AB41" s="91">
        <v>-87012</v>
      </c>
      <c r="AC41" s="91">
        <v>-83129</v>
      </c>
      <c r="AD41" s="91">
        <v>-73683</v>
      </c>
      <c r="AE41" s="91">
        <v>-55942</v>
      </c>
      <c r="AF41" s="91">
        <v>-54677</v>
      </c>
      <c r="AG41" s="91">
        <v>-48871</v>
      </c>
      <c r="AH41" s="91">
        <v>-53356</v>
      </c>
      <c r="AI41" s="91">
        <v>-42800</v>
      </c>
      <c r="AJ41" s="91">
        <v>-39282</v>
      </c>
      <c r="AK41" s="91">
        <v>-42520</v>
      </c>
      <c r="AL41" s="91">
        <v>-33822</v>
      </c>
      <c r="AM41" s="91">
        <v>-39510</v>
      </c>
      <c r="AN41" s="91">
        <v>-41043</v>
      </c>
      <c r="AO41" s="91">
        <v>-32799</v>
      </c>
      <c r="AP41" s="91">
        <v>-41422</v>
      </c>
      <c r="AQ41" s="91">
        <v>-34552</v>
      </c>
      <c r="AR41" s="91">
        <v>-24284</v>
      </c>
      <c r="AS41" s="91">
        <v>-19877</v>
      </c>
      <c r="AT41" s="91">
        <v>-17198</v>
      </c>
      <c r="AU41" s="91">
        <v>-13938</v>
      </c>
      <c r="AV41" s="91">
        <v>-16736</v>
      </c>
      <c r="AW41" s="91">
        <v>-13859</v>
      </c>
      <c r="AX41" s="91">
        <v>-13010</v>
      </c>
      <c r="AY41" s="91">
        <v>-13639</v>
      </c>
      <c r="AZ41" s="91">
        <v>-13442</v>
      </c>
      <c r="BA41" s="91">
        <v>-13181</v>
      </c>
      <c r="BB41" s="91">
        <v>-13372</v>
      </c>
      <c r="BC41" s="91">
        <v>-21285</v>
      </c>
      <c r="BD41" s="91">
        <v>-19605</v>
      </c>
      <c r="BE41" s="91">
        <v>-22967</v>
      </c>
      <c r="BF41" s="91">
        <v>-24111</v>
      </c>
      <c r="BG41" s="91">
        <v>-42357</v>
      </c>
      <c r="BH41" s="91">
        <v>-43132</v>
      </c>
      <c r="BI41" s="91">
        <v>-52845</v>
      </c>
      <c r="BJ41" s="91">
        <v>-52248</v>
      </c>
      <c r="BK41" s="91">
        <v>-52482</v>
      </c>
      <c r="BL41" s="92">
        <v>-38589</v>
      </c>
      <c r="BM41" s="91">
        <v>-34973</v>
      </c>
      <c r="BN41" s="91">
        <v>-38407</v>
      </c>
      <c r="BO41" s="87">
        <v>-31069</v>
      </c>
      <c r="BP41" s="91">
        <v>-41091</v>
      </c>
      <c r="BQ41" s="91">
        <v>-35783</v>
      </c>
      <c r="BR41" s="91">
        <v>-29085</v>
      </c>
      <c r="BS41" s="93">
        <v>-39304</v>
      </c>
      <c r="BT41" s="93">
        <v>-34471</v>
      </c>
      <c r="BU41" s="93">
        <v>-38161</v>
      </c>
      <c r="BV41" s="93">
        <v>-24416</v>
      </c>
      <c r="BW41" s="93">
        <v>-16842</v>
      </c>
      <c r="BX41" s="93">
        <v>-10623</v>
      </c>
      <c r="BY41" s="93">
        <v>-15927</v>
      </c>
      <c r="BZ41" s="93">
        <v>-12667</v>
      </c>
      <c r="CA41" s="93">
        <v>-12167</v>
      </c>
      <c r="CB41" s="93">
        <v>-14868</v>
      </c>
      <c r="CC41" s="93">
        <v>-14692</v>
      </c>
      <c r="CD41" s="93">
        <v>-11693</v>
      </c>
      <c r="CE41" s="93">
        <v>-10163</v>
      </c>
      <c r="CF41" s="93">
        <v>-10419</v>
      </c>
      <c r="CG41" s="93">
        <v>-15495</v>
      </c>
      <c r="CH41" s="93">
        <v>-14355</v>
      </c>
      <c r="CI41" s="91">
        <v>-15677</v>
      </c>
      <c r="CJ41" s="92">
        <v>-18286</v>
      </c>
      <c r="CK41" s="91">
        <v>-15881</v>
      </c>
      <c r="CL41" s="91">
        <v>-16129</v>
      </c>
      <c r="CM41" s="91">
        <v>-21151</v>
      </c>
      <c r="CN41" s="91">
        <v>-20615</v>
      </c>
      <c r="CO41" s="91">
        <v>-20564</v>
      </c>
      <c r="CP41" s="91">
        <v>-17892</v>
      </c>
      <c r="CQ41" s="91">
        <v>-15630</v>
      </c>
      <c r="CR41" s="91">
        <v>-11286</v>
      </c>
      <c r="CS41" s="91">
        <v>-12373</v>
      </c>
      <c r="CT41" s="91">
        <v>-13525</v>
      </c>
      <c r="CU41" s="91">
        <v>-8812</v>
      </c>
      <c r="CV41" s="91">
        <v>-10559</v>
      </c>
      <c r="CW41" s="91">
        <v>-831</v>
      </c>
      <c r="CX41" s="91">
        <v>-6678</v>
      </c>
      <c r="CY41" s="91">
        <v>-10602</v>
      </c>
      <c r="CZ41" s="91">
        <v>-5107</v>
      </c>
      <c r="DA41" s="91">
        <v>-12260</v>
      </c>
      <c r="DB41" s="91">
        <v>-4421</v>
      </c>
      <c r="DC41" s="91">
        <v>1504</v>
      </c>
      <c r="DD41" s="91"/>
      <c r="DE41" s="131"/>
      <c r="DF41" s="91"/>
      <c r="DG41" s="91"/>
      <c r="DH41" s="91"/>
      <c r="DI41" s="91"/>
      <c r="DJ41" s="91"/>
      <c r="DK41" s="91"/>
      <c r="DL41" s="91"/>
      <c r="DM41" s="91"/>
      <c r="DN41" s="91"/>
      <c r="DO41" s="91"/>
      <c r="DP41" s="91"/>
      <c r="DQ41" s="91"/>
      <c r="DR41" s="91"/>
      <c r="DS41" s="91"/>
      <c r="DT41" s="91"/>
      <c r="DU41" s="91"/>
      <c r="DV41" s="91"/>
      <c r="DW41" s="91"/>
      <c r="DX41" s="91"/>
      <c r="DY41" s="91"/>
      <c r="DZ41" s="91"/>
      <c r="EA41" s="91"/>
      <c r="EB41" s="91"/>
      <c r="EC41" s="91"/>
      <c r="ED41" s="91"/>
      <c r="EE41" s="91"/>
      <c r="EF41" s="91"/>
      <c r="EG41" s="91"/>
      <c r="EH41" s="91"/>
      <c r="EI41" s="91"/>
      <c r="EJ41" s="91"/>
      <c r="EK41" s="91"/>
      <c r="EL41" s="91"/>
      <c r="EM41" s="91"/>
      <c r="EN41" s="91"/>
      <c r="EO41" s="91"/>
      <c r="EP41" s="91"/>
      <c r="EQ41" s="91"/>
      <c r="ER41" s="91"/>
      <c r="ES41" s="91"/>
      <c r="ET41" s="91"/>
      <c r="EU41" s="91"/>
      <c r="EV41" s="91"/>
      <c r="EW41" s="91"/>
      <c r="EX41" s="91"/>
      <c r="EY41" s="91"/>
      <c r="EZ41" s="91"/>
      <c r="FA41" s="91"/>
      <c r="FB41" s="91"/>
      <c r="FC41" s="91"/>
    </row>
    <row r="42" spans="1:162" s="94" customFormat="1" ht="12" x14ac:dyDescent="0.2">
      <c r="A42" s="90" t="s">
        <v>19</v>
      </c>
      <c r="B42" s="92">
        <v>13000.108</v>
      </c>
      <c r="C42" s="92">
        <v>18704.118999999999</v>
      </c>
      <c r="D42" s="92">
        <v>20940.063999999998</v>
      </c>
      <c r="E42" s="92">
        <v>9083.8860000000004</v>
      </c>
      <c r="F42" s="92">
        <v>25223.776000000002</v>
      </c>
      <c r="G42" s="92">
        <v>17598.041000000001</v>
      </c>
      <c r="H42" s="92">
        <v>20588.022000000001</v>
      </c>
      <c r="I42" s="92">
        <v>44129.883000000002</v>
      </c>
      <c r="J42" s="92">
        <v>47461.868999999999</v>
      </c>
      <c r="K42" s="92">
        <v>65455.337</v>
      </c>
      <c r="L42" s="92">
        <v>72607.134999999995</v>
      </c>
      <c r="M42" s="92">
        <v>71045.675000000003</v>
      </c>
      <c r="N42" s="92">
        <v>93688.025999999998</v>
      </c>
      <c r="O42" s="92">
        <v>109906.355</v>
      </c>
      <c r="P42" s="92">
        <v>87014.131999999998</v>
      </c>
      <c r="Q42" s="92">
        <v>89664.846999999994</v>
      </c>
      <c r="R42" s="92">
        <v>91759.284</v>
      </c>
      <c r="S42" s="92">
        <v>95534.573999999993</v>
      </c>
      <c r="T42" s="92">
        <v>94241.334000000003</v>
      </c>
      <c r="U42" s="92">
        <v>108085.22900000001</v>
      </c>
      <c r="V42" s="92">
        <v>99957.517999999996</v>
      </c>
      <c r="W42" s="92">
        <v>70196.039000000004</v>
      </c>
      <c r="X42" s="92">
        <v>93376.879000000001</v>
      </c>
      <c r="Y42" s="92">
        <v>115294.72900000001</v>
      </c>
      <c r="Z42" s="92">
        <v>133692.351</v>
      </c>
      <c r="AA42" s="92">
        <v>147303.883</v>
      </c>
      <c r="AB42" s="92">
        <v>151680.715</v>
      </c>
      <c r="AC42" s="92">
        <v>151774.17499999999</v>
      </c>
      <c r="AD42" s="92">
        <v>139664.01</v>
      </c>
      <c r="AE42" s="92">
        <v>171052.133</v>
      </c>
      <c r="AF42" s="92">
        <v>161956.22700000001</v>
      </c>
      <c r="AG42" s="92">
        <v>159718.37899999999</v>
      </c>
      <c r="AH42" s="92">
        <v>179035.04199999999</v>
      </c>
      <c r="AI42" s="92">
        <v>154346.40700000001</v>
      </c>
      <c r="AJ42" s="92">
        <v>160779.67199999999</v>
      </c>
      <c r="AK42" s="92">
        <v>177722.508</v>
      </c>
      <c r="AL42" s="92">
        <v>177759.587</v>
      </c>
      <c r="AM42" s="92">
        <v>197483.00899999999</v>
      </c>
      <c r="AN42" s="92">
        <v>207417.80600000001</v>
      </c>
      <c r="AO42" s="92">
        <v>213678.39499999999</v>
      </c>
      <c r="AP42" s="92">
        <v>255465.34099999999</v>
      </c>
      <c r="AQ42" s="92">
        <v>249416.90299999999</v>
      </c>
      <c r="AR42" s="92">
        <v>271224.97100000002</v>
      </c>
      <c r="AS42" s="92">
        <v>282598.74800000002</v>
      </c>
      <c r="AT42" s="92">
        <v>309980.46600000001</v>
      </c>
      <c r="AU42" s="92">
        <v>286663.74900000001</v>
      </c>
      <c r="AV42" s="92">
        <v>299445.21600000001</v>
      </c>
      <c r="AW42" s="92">
        <v>325556.42800000001</v>
      </c>
      <c r="AX42" s="92">
        <v>302629.65500000003</v>
      </c>
      <c r="AY42" s="92">
        <v>320709.54700000002</v>
      </c>
      <c r="AZ42" s="92">
        <v>323228.61300000001</v>
      </c>
      <c r="BA42" s="92">
        <v>309107.446</v>
      </c>
      <c r="BB42" s="92">
        <v>323641.36499999999</v>
      </c>
      <c r="BC42" s="92">
        <v>336540.7</v>
      </c>
      <c r="BD42" s="92">
        <v>343662.25799999997</v>
      </c>
      <c r="BE42" s="92">
        <v>390424.43</v>
      </c>
      <c r="BF42" s="92">
        <v>449612.80699999997</v>
      </c>
      <c r="BG42" s="92">
        <v>465517.94400000002</v>
      </c>
      <c r="BH42" s="92">
        <v>495164.18099999998</v>
      </c>
      <c r="BI42" s="92">
        <v>463134.18800000002</v>
      </c>
      <c r="BJ42" s="92">
        <v>498131.36499999999</v>
      </c>
      <c r="BK42" s="92">
        <v>547046.71699999995</v>
      </c>
      <c r="BL42" s="92">
        <v>615591.52800000005</v>
      </c>
      <c r="BM42" s="92">
        <v>644182.01</v>
      </c>
      <c r="BN42" s="92">
        <v>698567.10100000002</v>
      </c>
      <c r="BO42" s="92">
        <v>728566.72022026998</v>
      </c>
      <c r="BP42" s="92">
        <v>727206.14610599994</v>
      </c>
      <c r="BQ42" s="92">
        <v>751449.17570765002</v>
      </c>
      <c r="BR42" s="92">
        <v>695458.42658841005</v>
      </c>
      <c r="BS42" s="93">
        <v>719351.98334029003</v>
      </c>
      <c r="BT42" s="93">
        <v>715123.89263877005</v>
      </c>
      <c r="BU42" s="93">
        <v>655669.74355355999</v>
      </c>
      <c r="BV42" s="93">
        <v>616937.24048610998</v>
      </c>
      <c r="BW42" s="92">
        <v>612572</v>
      </c>
      <c r="BX42" s="93">
        <v>588722</v>
      </c>
      <c r="BY42" s="92">
        <v>607865.70654645003</v>
      </c>
      <c r="BZ42" s="93">
        <v>589188.96928830002</v>
      </c>
      <c r="CA42" s="92">
        <v>575476.60554035997</v>
      </c>
      <c r="CB42" s="92">
        <v>576469.04445666994</v>
      </c>
      <c r="CC42" s="93">
        <v>573628.26649565005</v>
      </c>
      <c r="CD42" s="92">
        <v>570368.08110400999</v>
      </c>
      <c r="CE42" s="93">
        <v>561496.98833723995</v>
      </c>
      <c r="CF42" s="93">
        <v>544488.11445353006</v>
      </c>
      <c r="CG42" s="93">
        <v>510200.97521288</v>
      </c>
      <c r="CH42" s="93">
        <v>500357.22303385002</v>
      </c>
      <c r="CI42" s="91">
        <v>499231.99063880002</v>
      </c>
      <c r="CJ42" s="91">
        <v>470074.90727213997</v>
      </c>
      <c r="CK42" s="92">
        <v>477688.54007187998</v>
      </c>
      <c r="CL42" s="92">
        <v>466862.40422661998</v>
      </c>
      <c r="CM42" s="92">
        <v>461816.86004485999</v>
      </c>
      <c r="CN42" s="92">
        <v>443548.10678289999</v>
      </c>
      <c r="CO42" s="92">
        <v>464303.47191710002</v>
      </c>
      <c r="CP42" s="92">
        <v>479920.36955701001</v>
      </c>
      <c r="CQ42" s="92">
        <v>468708.36669782002</v>
      </c>
      <c r="CR42" s="92">
        <v>467866.33430906001</v>
      </c>
      <c r="CS42" s="92">
        <v>460846.35777472</v>
      </c>
      <c r="CT42" s="92">
        <v>515266.07058413001</v>
      </c>
      <c r="CU42" s="91">
        <v>513365.57927387999</v>
      </c>
      <c r="CV42" s="92">
        <v>531700.65634022001</v>
      </c>
      <c r="CW42" s="92">
        <v>532192.58544842002</v>
      </c>
      <c r="CX42" s="126">
        <v>526190.79674650996</v>
      </c>
      <c r="CY42" s="92">
        <v>531074.03115250997</v>
      </c>
      <c r="CZ42" s="92">
        <v>542584.74614695995</v>
      </c>
      <c r="DA42" s="92">
        <v>561283.86956363998</v>
      </c>
      <c r="DB42" s="92">
        <v>555174.55445005</v>
      </c>
      <c r="DC42" s="92">
        <v>562818.29550940997</v>
      </c>
      <c r="DD42" s="92"/>
      <c r="DE42" s="132"/>
      <c r="DF42" s="92"/>
      <c r="DG42" s="92"/>
      <c r="DH42" s="92"/>
      <c r="DI42" s="92"/>
      <c r="DJ42" s="92"/>
      <c r="DK42" s="92"/>
      <c r="DL42" s="92"/>
      <c r="DM42" s="92"/>
      <c r="DN42" s="92"/>
      <c r="DO42" s="92"/>
      <c r="DP42" s="92"/>
      <c r="DQ42" s="92"/>
      <c r="DR42" s="92"/>
      <c r="DS42" s="92"/>
      <c r="DT42" s="92"/>
      <c r="DU42" s="92"/>
      <c r="DV42" s="92"/>
      <c r="DW42" s="92"/>
      <c r="DX42" s="92"/>
      <c r="DY42" s="92"/>
      <c r="DZ42" s="92"/>
      <c r="EA42" s="92"/>
      <c r="EB42" s="92"/>
      <c r="EC42" s="92"/>
      <c r="ED42" s="92"/>
      <c r="EE42" s="92"/>
      <c r="EF42" s="92"/>
      <c r="EG42" s="92"/>
      <c r="EH42" s="92"/>
      <c r="EI42" s="92"/>
      <c r="EJ42" s="92"/>
      <c r="EK42" s="92"/>
      <c r="EL42" s="92"/>
      <c r="EM42" s="92"/>
      <c r="EN42" s="92"/>
      <c r="EO42" s="92"/>
      <c r="EP42" s="92"/>
      <c r="EQ42" s="92"/>
      <c r="ER42" s="92"/>
      <c r="ES42" s="92"/>
      <c r="ET42" s="92"/>
      <c r="EU42" s="92"/>
      <c r="EV42" s="92"/>
      <c r="EW42" s="92"/>
      <c r="EX42" s="92"/>
      <c r="EY42" s="92"/>
      <c r="EZ42" s="92"/>
      <c r="FA42" s="92"/>
      <c r="FB42" s="92"/>
      <c r="FC42" s="92"/>
      <c r="FD42" s="92"/>
      <c r="FE42" s="92"/>
      <c r="FF42" s="92"/>
    </row>
    <row r="43" spans="1:162" s="94" customFormat="1" ht="11.25" x14ac:dyDescent="0.2">
      <c r="A43" s="90" t="s">
        <v>4</v>
      </c>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2">
        <v>77.356399999999994</v>
      </c>
      <c r="BA43" s="91"/>
      <c r="BB43" s="91"/>
      <c r="BC43" s="91">
        <v>-147.91669999999999</v>
      </c>
      <c r="BD43" s="91"/>
      <c r="BE43" s="91"/>
      <c r="BF43" s="92">
        <v>86.000500000000002</v>
      </c>
      <c r="BG43" s="91"/>
      <c r="BH43" s="91"/>
      <c r="BI43" s="92">
        <v>648.16600000000005</v>
      </c>
      <c r="BJ43" s="91"/>
      <c r="BK43" s="91"/>
      <c r="BL43" s="91">
        <v>617.61530000000005</v>
      </c>
      <c r="BM43" s="91"/>
      <c r="BN43" s="91"/>
      <c r="BO43" s="91">
        <v>698.77940000000001</v>
      </c>
      <c r="BP43" s="91"/>
      <c r="BQ43" s="91"/>
      <c r="BR43" s="91">
        <v>637.17089999999996</v>
      </c>
      <c r="BS43" s="93"/>
      <c r="BT43" s="93"/>
      <c r="BU43" s="93">
        <v>1740.5995</v>
      </c>
      <c r="BV43" s="93"/>
      <c r="BW43" s="93"/>
      <c r="BX43" s="93">
        <v>1485.8951</v>
      </c>
      <c r="BY43" s="93"/>
      <c r="BZ43" s="93"/>
      <c r="CA43" s="93">
        <v>1591.854</v>
      </c>
      <c r="CB43" s="93"/>
      <c r="CC43" s="93"/>
      <c r="CD43" s="93">
        <v>1304.9353000000001</v>
      </c>
      <c r="CE43" s="93"/>
      <c r="CF43" s="93"/>
      <c r="CG43" s="93">
        <v>1836</v>
      </c>
      <c r="CH43" s="93"/>
      <c r="CI43" s="91"/>
      <c r="CJ43" s="91">
        <v>1350</v>
      </c>
      <c r="CK43" s="91"/>
      <c r="CL43" s="91"/>
      <c r="CM43" s="91">
        <v>718.1644</v>
      </c>
      <c r="CN43" s="91"/>
      <c r="CO43" s="91"/>
      <c r="CP43" s="91">
        <v>660.99099999999999</v>
      </c>
      <c r="CQ43" s="91"/>
      <c r="CR43" s="91"/>
      <c r="CS43" s="91">
        <v>3191.0277999999998</v>
      </c>
      <c r="CT43" s="91"/>
      <c r="CU43" s="91"/>
      <c r="CV43" s="91">
        <v>938.77660000000003</v>
      </c>
      <c r="CW43" s="91"/>
      <c r="CX43" s="91"/>
      <c r="CY43" s="91">
        <v>2156.8470000000002</v>
      </c>
      <c r="CZ43" s="91"/>
      <c r="DA43" s="91"/>
      <c r="DB43" s="91">
        <v>1555.8016</v>
      </c>
      <c r="DC43" s="91"/>
      <c r="DD43" s="91"/>
      <c r="DE43" s="131"/>
      <c r="DF43" s="91"/>
      <c r="DG43" s="91"/>
      <c r="DH43" s="91"/>
      <c r="DI43" s="91"/>
      <c r="DJ43" s="91"/>
      <c r="DK43" s="91"/>
      <c r="DL43" s="91"/>
      <c r="DM43" s="91"/>
      <c r="DN43" s="91"/>
      <c r="DO43" s="91"/>
      <c r="DP43" s="91"/>
      <c r="DQ43" s="91"/>
      <c r="DR43" s="91"/>
      <c r="DS43" s="91"/>
      <c r="DT43" s="91"/>
      <c r="DU43" s="91"/>
      <c r="DV43" s="91"/>
      <c r="DW43" s="91"/>
      <c r="DX43" s="91"/>
      <c r="DY43" s="91"/>
      <c r="DZ43" s="91"/>
      <c r="EA43" s="91"/>
      <c r="EB43" s="91"/>
      <c r="EC43" s="91"/>
      <c r="ED43" s="91"/>
      <c r="EE43" s="91"/>
      <c r="EF43" s="91"/>
      <c r="EG43" s="91"/>
      <c r="EH43" s="91"/>
      <c r="EI43" s="91"/>
      <c r="EJ43" s="91"/>
      <c r="EK43" s="91"/>
      <c r="EL43" s="91"/>
      <c r="EM43" s="91"/>
      <c r="EN43" s="91"/>
      <c r="EO43" s="91"/>
      <c r="EP43" s="91"/>
      <c r="EQ43" s="91"/>
      <c r="ER43" s="91"/>
      <c r="ES43" s="91"/>
      <c r="ET43" s="91"/>
      <c r="EU43" s="91"/>
      <c r="EV43" s="91"/>
      <c r="EW43" s="91"/>
      <c r="EX43" s="91"/>
      <c r="EY43" s="91"/>
      <c r="EZ43" s="91"/>
      <c r="FA43" s="91"/>
      <c r="FB43" s="91"/>
      <c r="FC43" s="91"/>
    </row>
    <row r="44" spans="1:162" s="94" customFormat="1" ht="12" customHeight="1" x14ac:dyDescent="0.2">
      <c r="A44" s="90" t="s">
        <v>5</v>
      </c>
      <c r="B44" s="87">
        <v>-6309</v>
      </c>
      <c r="C44" s="87">
        <v>-3530</v>
      </c>
      <c r="D44" s="87">
        <v>-1294</v>
      </c>
      <c r="E44" s="87">
        <v>-1219</v>
      </c>
      <c r="F44" s="87">
        <v>-810</v>
      </c>
      <c r="G44" s="87">
        <v>-1293</v>
      </c>
      <c r="H44" s="87">
        <v>-2085</v>
      </c>
      <c r="I44" s="87">
        <v>-1340</v>
      </c>
      <c r="J44" s="87">
        <v>-1376</v>
      </c>
      <c r="K44" s="87">
        <v>-822</v>
      </c>
      <c r="L44" s="87">
        <v>-1413</v>
      </c>
      <c r="M44" s="87">
        <v>-595.23500000000001</v>
      </c>
      <c r="N44" s="87">
        <v>-5082</v>
      </c>
      <c r="O44" s="87">
        <v>-1699</v>
      </c>
      <c r="P44" s="87">
        <v>-3185</v>
      </c>
      <c r="Q44" s="87">
        <v>-4397</v>
      </c>
      <c r="R44" s="87">
        <v>-4335</v>
      </c>
      <c r="S44" s="87">
        <v>-5814</v>
      </c>
      <c r="T44" s="87">
        <v>-16153</v>
      </c>
      <c r="U44" s="87">
        <v>-16780</v>
      </c>
      <c r="V44" s="87">
        <v>-30720</v>
      </c>
      <c r="W44" s="87">
        <v>-43924</v>
      </c>
      <c r="X44" s="87">
        <v>-46978</v>
      </c>
      <c r="Y44" s="87">
        <v>-44363.663999999997</v>
      </c>
      <c r="Z44" s="87">
        <v>-46622</v>
      </c>
      <c r="AA44" s="87">
        <v>-65894</v>
      </c>
      <c r="AB44" s="87">
        <v>-91243</v>
      </c>
      <c r="AC44" s="87">
        <v>-96520</v>
      </c>
      <c r="AD44" s="87">
        <v>-100433</v>
      </c>
      <c r="AE44" s="87">
        <v>-100300</v>
      </c>
      <c r="AF44" s="87">
        <v>-74567</v>
      </c>
      <c r="AG44" s="87">
        <v>-58634</v>
      </c>
      <c r="AH44" s="87">
        <v>-50240</v>
      </c>
      <c r="AI44" s="87">
        <v>-43714</v>
      </c>
      <c r="AJ44" s="87">
        <v>-37979</v>
      </c>
      <c r="AK44" s="87">
        <v>-53518.906999999999</v>
      </c>
      <c r="AL44" s="87">
        <v>-54532</v>
      </c>
      <c r="AM44" s="87">
        <v>-49744</v>
      </c>
      <c r="AN44" s="87">
        <v>-39276</v>
      </c>
      <c r="AO44" s="87">
        <v>-44496</v>
      </c>
      <c r="AP44" s="87">
        <v>-57244</v>
      </c>
      <c r="AQ44" s="87">
        <v>-63462</v>
      </c>
      <c r="AR44" s="87">
        <v>-56068</v>
      </c>
      <c r="AS44" s="87">
        <v>-62838</v>
      </c>
      <c r="AT44" s="87">
        <v>-94126</v>
      </c>
      <c r="AU44" s="87">
        <v>-118700</v>
      </c>
      <c r="AV44" s="87">
        <v>-138308</v>
      </c>
      <c r="AW44" s="87">
        <v>-145185.182</v>
      </c>
      <c r="AX44" s="87">
        <v>-136100</v>
      </c>
      <c r="AY44" s="87">
        <v>-144440</v>
      </c>
      <c r="AZ44" s="87">
        <v>-142441</v>
      </c>
      <c r="BA44" s="87">
        <v>-134994</v>
      </c>
      <c r="BB44" s="87">
        <v>-133610</v>
      </c>
      <c r="BC44" s="87">
        <v>-131588</v>
      </c>
      <c r="BD44" s="87">
        <v>-128546</v>
      </c>
      <c r="BE44" s="87">
        <v>-125566</v>
      </c>
      <c r="BF44" s="87">
        <v>-125621</v>
      </c>
      <c r="BG44" s="87">
        <v>-119984</v>
      </c>
      <c r="BH44" s="87">
        <v>-121209</v>
      </c>
      <c r="BI44" s="91">
        <v>-120433.85799999999</v>
      </c>
      <c r="BJ44" s="91">
        <v>-109098</v>
      </c>
      <c r="BK44" s="92">
        <v>-103195</v>
      </c>
      <c r="BL44" s="91">
        <v>-99553</v>
      </c>
      <c r="BM44" s="91">
        <v>-102039</v>
      </c>
      <c r="BN44" s="95">
        <v>-101981</v>
      </c>
      <c r="BO44" s="91">
        <v>-103134</v>
      </c>
      <c r="BP44" s="91">
        <v>-97890</v>
      </c>
      <c r="BQ44" s="92">
        <v>-96041</v>
      </c>
      <c r="BR44" s="91">
        <v>-90155</v>
      </c>
      <c r="BS44" s="93">
        <v>-91244</v>
      </c>
      <c r="BT44" s="93">
        <v>-89661</v>
      </c>
      <c r="BU44" s="93">
        <v>-79259.183000000005</v>
      </c>
      <c r="BV44" s="93">
        <v>-77429</v>
      </c>
      <c r="BW44" s="93">
        <v>-72482</v>
      </c>
      <c r="BX44" s="93">
        <v>-63356</v>
      </c>
      <c r="BY44" s="93">
        <v>-69900</v>
      </c>
      <c r="BZ44" s="93">
        <v>-63822</v>
      </c>
      <c r="CA44" s="93">
        <v>-59319</v>
      </c>
      <c r="CB44" s="92">
        <v>-56869</v>
      </c>
      <c r="CC44" s="93">
        <v>-59517</v>
      </c>
      <c r="CD44" s="93">
        <v>-58067</v>
      </c>
      <c r="CE44" s="93">
        <v>-59246</v>
      </c>
      <c r="CF44" s="93">
        <v>-57054</v>
      </c>
      <c r="CG44" s="93">
        <v>-55116.913</v>
      </c>
      <c r="CH44" s="93">
        <v>-54603</v>
      </c>
      <c r="CI44" s="91">
        <v>-52923</v>
      </c>
      <c r="CJ44" s="91">
        <v>-48403</v>
      </c>
      <c r="CK44" s="91">
        <v>-45815</v>
      </c>
      <c r="CL44" s="91">
        <v>-36177</v>
      </c>
      <c r="CM44" s="91">
        <v>-31441</v>
      </c>
      <c r="CN44" s="92">
        <v>-30490</v>
      </c>
      <c r="CO44" s="91">
        <v>-27278</v>
      </c>
      <c r="CP44" s="91">
        <v>-25609</v>
      </c>
      <c r="CQ44" s="91">
        <v>-24977</v>
      </c>
      <c r="CR44" s="91">
        <v>-16557</v>
      </c>
      <c r="CS44" s="91">
        <v>-22745.200000000001</v>
      </c>
      <c r="CT44" s="91">
        <v>-19431</v>
      </c>
      <c r="CU44" s="91">
        <v>-18677</v>
      </c>
      <c r="CV44" s="91">
        <v>-24379</v>
      </c>
      <c r="CW44" s="91">
        <v>-19994</v>
      </c>
      <c r="CX44" s="91">
        <v>-11589</v>
      </c>
      <c r="CY44" s="91">
        <v>-14043</v>
      </c>
      <c r="CZ44" s="91">
        <v>-10410</v>
      </c>
      <c r="DA44" s="91">
        <v>-8823</v>
      </c>
      <c r="DB44" s="91">
        <v>-8746</v>
      </c>
      <c r="DC44" s="91"/>
      <c r="DD44" s="91"/>
      <c r="DE44" s="131"/>
      <c r="DF44" s="91"/>
      <c r="DG44" s="91"/>
      <c r="DH44" s="91"/>
      <c r="DI44" s="91"/>
      <c r="DJ44" s="91"/>
      <c r="DK44" s="91"/>
      <c r="DL44" s="91"/>
      <c r="DM44" s="91"/>
      <c r="DN44" s="91"/>
      <c r="DO44" s="91"/>
      <c r="DP44" s="91"/>
      <c r="DQ44" s="91"/>
      <c r="DR44" s="91"/>
      <c r="DS44" s="91"/>
      <c r="DT44" s="91"/>
      <c r="DU44" s="91"/>
      <c r="DV44" s="91"/>
      <c r="DW44" s="91"/>
      <c r="DX44" s="91"/>
      <c r="DY44" s="91"/>
      <c r="DZ44" s="91"/>
      <c r="EA44" s="91"/>
      <c r="EB44" s="91"/>
      <c r="EC44" s="91"/>
      <c r="ED44" s="91"/>
      <c r="EE44" s="91"/>
      <c r="EF44" s="91"/>
      <c r="EG44" s="91"/>
      <c r="EH44" s="91"/>
      <c r="EI44" s="91"/>
      <c r="EJ44" s="91"/>
      <c r="EK44" s="91"/>
      <c r="EL44" s="91"/>
      <c r="EM44" s="91"/>
      <c r="EN44" s="91"/>
      <c r="EO44" s="91"/>
      <c r="EP44" s="91"/>
      <c r="EQ44" s="91"/>
      <c r="ER44" s="91"/>
      <c r="ES44" s="91"/>
      <c r="ET44" s="91"/>
      <c r="EU44" s="91"/>
      <c r="EV44" s="91"/>
      <c r="EW44" s="91"/>
      <c r="EX44" s="91"/>
      <c r="EY44" s="91"/>
      <c r="EZ44" s="91"/>
      <c r="FA44" s="91"/>
      <c r="FB44" s="91"/>
      <c r="FC44" s="91"/>
    </row>
    <row r="45" spans="1:162" s="94" customFormat="1" ht="11.25" x14ac:dyDescent="0.2">
      <c r="A45" s="90" t="s">
        <v>6</v>
      </c>
      <c r="B45" s="91">
        <v>-12059</v>
      </c>
      <c r="C45" s="91">
        <v>-11647</v>
      </c>
      <c r="D45" s="91">
        <v>-7386</v>
      </c>
      <c r="E45" s="91">
        <v>-8863</v>
      </c>
      <c r="F45" s="91">
        <v>-9140</v>
      </c>
      <c r="G45" s="91">
        <v>-7671</v>
      </c>
      <c r="H45" s="91">
        <v>-8883</v>
      </c>
      <c r="I45" s="91">
        <v>-10588</v>
      </c>
      <c r="J45" s="91">
        <v>-9771</v>
      </c>
      <c r="K45" s="91">
        <v>-10117</v>
      </c>
      <c r="L45" s="91">
        <v>-10543</v>
      </c>
      <c r="M45" s="91">
        <v>-10797</v>
      </c>
      <c r="N45" s="91">
        <v>-4270</v>
      </c>
      <c r="O45" s="91">
        <v>-2137</v>
      </c>
      <c r="P45" s="91">
        <v>-7409</v>
      </c>
      <c r="Q45" s="91">
        <v>-12601</v>
      </c>
      <c r="R45" s="91">
        <v>-19258</v>
      </c>
      <c r="S45" s="91">
        <v>-21796</v>
      </c>
      <c r="T45" s="91">
        <v>-17524</v>
      </c>
      <c r="U45" s="91">
        <v>-15552</v>
      </c>
      <c r="V45" s="91">
        <v>-14497</v>
      </c>
      <c r="W45" s="91">
        <v>-21272</v>
      </c>
      <c r="X45" s="91">
        <v>-26018</v>
      </c>
      <c r="Y45" s="91">
        <v>-35348</v>
      </c>
      <c r="Z45" s="91">
        <v>-35311</v>
      </c>
      <c r="AA45" s="91">
        <v>-31968</v>
      </c>
      <c r="AB45" s="91">
        <v>-36852</v>
      </c>
      <c r="AC45" s="91">
        <v>-46775</v>
      </c>
      <c r="AD45" s="91">
        <v>-38535</v>
      </c>
      <c r="AE45" s="91">
        <v>-44722</v>
      </c>
      <c r="AF45" s="91">
        <v>-38129</v>
      </c>
      <c r="AG45" s="91">
        <v>-36093</v>
      </c>
      <c r="AH45" s="91">
        <v>-38655</v>
      </c>
      <c r="AI45" s="91">
        <v>-40832</v>
      </c>
      <c r="AJ45" s="91">
        <v>-37870</v>
      </c>
      <c r="AK45" s="91">
        <v>-49036</v>
      </c>
      <c r="AL45" s="91">
        <v>-48233</v>
      </c>
      <c r="AM45" s="91">
        <v>-53455</v>
      </c>
      <c r="AN45" s="91">
        <v>-60919</v>
      </c>
      <c r="AO45" s="91">
        <v>-82604</v>
      </c>
      <c r="AP45" s="91">
        <v>-79500</v>
      </c>
      <c r="AQ45" s="91">
        <v>-84712</v>
      </c>
      <c r="AR45" s="91">
        <v>-90783</v>
      </c>
      <c r="AS45" s="91">
        <v>-94044</v>
      </c>
      <c r="AT45" s="91">
        <v>-87868</v>
      </c>
      <c r="AU45" s="91">
        <v>-91573</v>
      </c>
      <c r="AV45" s="91">
        <v>-93537</v>
      </c>
      <c r="AW45" s="91">
        <v>-87088</v>
      </c>
      <c r="AX45" s="91">
        <v>-87309</v>
      </c>
      <c r="AY45" s="91">
        <v>-85860</v>
      </c>
      <c r="AZ45" s="91">
        <v>-76455</v>
      </c>
      <c r="BA45" s="91">
        <v>-83037</v>
      </c>
      <c r="BB45" s="91">
        <v>-91350</v>
      </c>
      <c r="BC45" s="91">
        <v>-96802</v>
      </c>
      <c r="BD45" s="91">
        <v>-91202</v>
      </c>
      <c r="BE45" s="91">
        <v>-97450</v>
      </c>
      <c r="BF45" s="91">
        <v>-100754</v>
      </c>
      <c r="BG45" s="91">
        <v>-105688</v>
      </c>
      <c r="BH45" s="91">
        <v>-109315</v>
      </c>
      <c r="BI45" s="91">
        <v>-104750</v>
      </c>
      <c r="BJ45" s="91">
        <v>-107427</v>
      </c>
      <c r="BK45" s="91">
        <v>-107267</v>
      </c>
      <c r="BL45" s="91">
        <v>-103736</v>
      </c>
      <c r="BM45" s="91">
        <v>-98047</v>
      </c>
      <c r="BN45" s="91">
        <v>-101554</v>
      </c>
      <c r="BO45" s="91">
        <v>-105987.462998</v>
      </c>
      <c r="BP45" s="91">
        <v>-105044.042458</v>
      </c>
      <c r="BQ45" s="91">
        <v>-107876.060073</v>
      </c>
      <c r="BR45" s="91">
        <v>-107839.909952</v>
      </c>
      <c r="BS45" s="93">
        <v>-108396</v>
      </c>
      <c r="BT45" s="93">
        <v>-108459.75655400001</v>
      </c>
      <c r="BU45" s="93">
        <v>-98355.191544999994</v>
      </c>
      <c r="BV45" s="93">
        <v>-87022</v>
      </c>
      <c r="BW45" s="93">
        <v>-78140.203322000001</v>
      </c>
      <c r="BX45" s="93">
        <v>-71400.034027999995</v>
      </c>
      <c r="BY45" s="93">
        <v>-73545.820403999998</v>
      </c>
      <c r="BZ45" s="93">
        <v>-65451.385159999998</v>
      </c>
      <c r="CA45" s="93">
        <v>-59306.962347000001</v>
      </c>
      <c r="CB45" s="93">
        <v>-53329.000367000001</v>
      </c>
      <c r="CC45" s="93">
        <v>-53840.351381</v>
      </c>
      <c r="CD45" s="92">
        <v>-52381.892913000003</v>
      </c>
      <c r="CE45" s="93">
        <v>-49664.612452000001</v>
      </c>
      <c r="CF45" s="93">
        <v>-48429.427858000003</v>
      </c>
      <c r="CG45" s="93">
        <v>-51115.915749</v>
      </c>
      <c r="CH45" s="93">
        <v>-51489</v>
      </c>
      <c r="CI45" s="91">
        <v>-51928.892191999999</v>
      </c>
      <c r="CJ45" s="91">
        <v>-46144.675131999997</v>
      </c>
      <c r="CK45" s="91">
        <v>-39156.263712</v>
      </c>
      <c r="CL45" s="91">
        <v>-35996.094634000001</v>
      </c>
      <c r="CM45" s="91">
        <v>-30495.528793000001</v>
      </c>
      <c r="CN45" s="91">
        <v>-31619.761941000001</v>
      </c>
      <c r="CO45" s="91">
        <v>-36419.608375999996</v>
      </c>
      <c r="CP45" s="91">
        <v>-34636.083255999998</v>
      </c>
      <c r="CQ45" s="91">
        <v>-38462.045981000003</v>
      </c>
      <c r="CR45" s="91">
        <v>-41708.673011999999</v>
      </c>
      <c r="CS45" s="91">
        <v>-49318.906913999999</v>
      </c>
      <c r="CT45" s="91">
        <v>-75994</v>
      </c>
      <c r="CU45" s="91">
        <v>-91157.236583999998</v>
      </c>
      <c r="CV45" s="91">
        <v>-96427.495318999994</v>
      </c>
      <c r="CW45" s="91">
        <v>-98769.965171999997</v>
      </c>
      <c r="CX45" s="91">
        <v>-100316.18442000001</v>
      </c>
      <c r="CY45" s="91">
        <v>-107702.107367</v>
      </c>
      <c r="CZ45" s="91">
        <v>-106126.863711</v>
      </c>
      <c r="DA45" s="91">
        <v>-101644.659382</v>
      </c>
      <c r="DB45" s="91">
        <v>-104919.52830599999</v>
      </c>
      <c r="DC45" s="91"/>
      <c r="DD45" s="91"/>
      <c r="DE45" s="131"/>
      <c r="DF45" s="91"/>
      <c r="DG45" s="91"/>
      <c r="DH45" s="91"/>
      <c r="DI45" s="91"/>
      <c r="DJ45" s="91"/>
      <c r="DK45" s="91"/>
      <c r="DL45" s="91"/>
      <c r="DM45" s="91"/>
      <c r="DN45" s="91"/>
      <c r="DO45" s="91"/>
      <c r="DP45" s="91"/>
      <c r="DQ45" s="91"/>
      <c r="DR45" s="91"/>
      <c r="DS45" s="91"/>
      <c r="DT45" s="91"/>
      <c r="DU45" s="91"/>
      <c r="DV45" s="91"/>
      <c r="DW45" s="91"/>
      <c r="DX45" s="91"/>
      <c r="DY45" s="91"/>
      <c r="DZ45" s="91"/>
      <c r="EA45" s="91"/>
      <c r="EB45" s="91"/>
      <c r="EC45" s="91"/>
      <c r="ED45" s="91"/>
      <c r="EE45" s="91"/>
      <c r="EF45" s="91"/>
      <c r="EG45" s="91"/>
      <c r="EH45" s="91"/>
      <c r="EI45" s="91"/>
      <c r="EJ45" s="91"/>
      <c r="EK45" s="91"/>
      <c r="EL45" s="91"/>
      <c r="EM45" s="91"/>
      <c r="EN45" s="91"/>
      <c r="EO45" s="91"/>
      <c r="EP45" s="91"/>
      <c r="EQ45" s="91"/>
      <c r="ER45" s="91"/>
      <c r="ES45" s="91"/>
      <c r="ET45" s="91"/>
      <c r="EU45" s="91"/>
      <c r="EV45" s="91"/>
      <c r="EW45" s="91"/>
      <c r="EX45" s="91"/>
      <c r="EY45" s="91"/>
      <c r="EZ45" s="91"/>
      <c r="FA45" s="91"/>
      <c r="FB45" s="91"/>
      <c r="FC45" s="91"/>
    </row>
    <row r="46" spans="1:162" s="94" customFormat="1" ht="12" x14ac:dyDescent="0.2">
      <c r="A46" s="90" t="s">
        <v>7</v>
      </c>
      <c r="B46" s="91">
        <v>22011</v>
      </c>
      <c r="C46" s="91">
        <v>21757</v>
      </c>
      <c r="D46" s="91">
        <v>21032</v>
      </c>
      <c r="E46" s="91">
        <v>26289</v>
      </c>
      <c r="F46" s="91">
        <v>32805</v>
      </c>
      <c r="G46" s="91">
        <v>34802</v>
      </c>
      <c r="H46" s="91">
        <v>27106</v>
      </c>
      <c r="I46" s="91">
        <v>24045</v>
      </c>
      <c r="J46" s="91">
        <v>17669</v>
      </c>
      <c r="K46" s="91">
        <v>5873</v>
      </c>
      <c r="L46" s="91">
        <v>-291</v>
      </c>
      <c r="M46" s="87">
        <v>-3275</v>
      </c>
      <c r="N46" s="87">
        <v>-8758</v>
      </c>
      <c r="O46" s="87">
        <v>-8820</v>
      </c>
      <c r="P46" s="87">
        <v>-1524</v>
      </c>
      <c r="Q46" s="87">
        <v>-17392</v>
      </c>
      <c r="R46" s="87">
        <v>-13950</v>
      </c>
      <c r="S46" s="87">
        <v>-11893</v>
      </c>
      <c r="T46" s="87">
        <v>-19918</v>
      </c>
      <c r="U46" s="87">
        <v>-25539</v>
      </c>
      <c r="V46" s="87">
        <v>-23970</v>
      </c>
      <c r="W46" s="87">
        <v>-18329</v>
      </c>
      <c r="X46" s="87">
        <v>-26461</v>
      </c>
      <c r="Y46" s="87">
        <v>-34989</v>
      </c>
      <c r="Z46" s="87">
        <v>-32550</v>
      </c>
      <c r="AA46" s="87">
        <v>-37522</v>
      </c>
      <c r="AB46" s="87">
        <v>-32140</v>
      </c>
      <c r="AC46" s="87">
        <v>-25762</v>
      </c>
      <c r="AD46" s="87">
        <v>-26939</v>
      </c>
      <c r="AE46" s="87">
        <v>-35260</v>
      </c>
      <c r="AF46" s="87">
        <v>-39275</v>
      </c>
      <c r="AG46" s="87">
        <v>-45374</v>
      </c>
      <c r="AH46" s="87">
        <v>-47375</v>
      </c>
      <c r="AI46" s="87">
        <v>-41211</v>
      </c>
      <c r="AJ46" s="87">
        <v>-29553</v>
      </c>
      <c r="AK46" s="87">
        <v>-41135</v>
      </c>
      <c r="AL46" s="87">
        <v>-37405</v>
      </c>
      <c r="AM46" s="87">
        <v>-41703</v>
      </c>
      <c r="AN46" s="87">
        <v>-43306</v>
      </c>
      <c r="AO46" s="87">
        <v>-35739</v>
      </c>
      <c r="AP46" s="87">
        <v>-78140</v>
      </c>
      <c r="AQ46" s="87">
        <v>-105618</v>
      </c>
      <c r="AR46" s="87">
        <v>-102066</v>
      </c>
      <c r="AS46" s="87">
        <v>-84097</v>
      </c>
      <c r="AT46" s="87">
        <v>-59131</v>
      </c>
      <c r="AU46" s="87">
        <v>-43038</v>
      </c>
      <c r="AV46" s="87">
        <v>-42955</v>
      </c>
      <c r="AW46" s="87">
        <v>-50923</v>
      </c>
      <c r="AX46" s="87">
        <v>-48087</v>
      </c>
      <c r="AY46" s="87">
        <v>-42965</v>
      </c>
      <c r="AZ46" s="87">
        <v>-40028</v>
      </c>
      <c r="BA46" s="87">
        <v>-37533</v>
      </c>
      <c r="BB46" s="87">
        <v>-53063</v>
      </c>
      <c r="BC46" s="87">
        <v>-45360</v>
      </c>
      <c r="BD46" s="87">
        <v>-56672</v>
      </c>
      <c r="BE46" s="87">
        <v>-78224</v>
      </c>
      <c r="BF46" s="87">
        <v>-88620</v>
      </c>
      <c r="BG46" s="87">
        <v>-108487</v>
      </c>
      <c r="BH46" s="87">
        <v>-137178</v>
      </c>
      <c r="BI46" s="87">
        <v>-174978</v>
      </c>
      <c r="BJ46" s="87">
        <v>-183787</v>
      </c>
      <c r="BK46" s="87">
        <v>-211426</v>
      </c>
      <c r="BL46" s="87">
        <v>-276033</v>
      </c>
      <c r="BM46" s="87">
        <v>-302840</v>
      </c>
      <c r="BN46" s="87">
        <v>-345106</v>
      </c>
      <c r="BO46" s="91">
        <v>-408419.66610703</v>
      </c>
      <c r="BP46" s="91">
        <v>-423272.20067499997</v>
      </c>
      <c r="BQ46" s="91">
        <v>-434427.62816626998</v>
      </c>
      <c r="BR46" s="91">
        <v>-400140.61367985001</v>
      </c>
      <c r="BS46" s="93">
        <v>-380436.58727433998</v>
      </c>
      <c r="BT46" s="93">
        <v>-366048.23374449997</v>
      </c>
      <c r="BU46" s="93">
        <v>-337344</v>
      </c>
      <c r="BV46" s="93">
        <v>-309414</v>
      </c>
      <c r="BW46" s="96">
        <v>-297127.90494615998</v>
      </c>
      <c r="BX46" s="93">
        <v>-296902</v>
      </c>
      <c r="BY46" s="93">
        <v>-289121.04446409998</v>
      </c>
      <c r="BZ46" s="93">
        <v>-284901.28999999998</v>
      </c>
      <c r="CA46" s="93">
        <v>-282598.82875808002</v>
      </c>
      <c r="CB46" s="93">
        <v>-281423.84776574001</v>
      </c>
      <c r="CC46" s="93">
        <v>-281587.65363178001</v>
      </c>
      <c r="CD46" s="93">
        <v>-268525.05041700997</v>
      </c>
      <c r="CE46" s="93">
        <v>-264183.88737071003</v>
      </c>
      <c r="CF46" s="93">
        <v>-241255.42764518</v>
      </c>
      <c r="CG46" s="97">
        <v>-213685</v>
      </c>
      <c r="CH46" s="93">
        <v>-221095.85705796999</v>
      </c>
      <c r="CI46" s="91">
        <v>-232097.95545538</v>
      </c>
      <c r="CJ46" s="91">
        <v>-227049.19599273</v>
      </c>
      <c r="CK46" s="91">
        <v>-230520.85653393</v>
      </c>
      <c r="CL46" s="91">
        <v>-224836.83205364001</v>
      </c>
      <c r="CM46" s="91">
        <v>-209470.29981890001</v>
      </c>
      <c r="CN46" s="91">
        <v>-216437.14679393001</v>
      </c>
      <c r="CO46" s="91">
        <v>-213301.69361819001</v>
      </c>
      <c r="CP46" s="91">
        <v>-211653.44522269</v>
      </c>
      <c r="CQ46" s="91">
        <v>-201469.71623722999</v>
      </c>
      <c r="CR46" s="91">
        <v>-192274.56009173</v>
      </c>
      <c r="CS46" s="91">
        <v>-189865</v>
      </c>
      <c r="CT46" s="91">
        <v>-191917</v>
      </c>
      <c r="CU46" s="91">
        <v>-192417</v>
      </c>
      <c r="CV46" s="45">
        <v>-212377</v>
      </c>
      <c r="CW46" s="91">
        <v>-207439</v>
      </c>
      <c r="CX46" s="91">
        <v>-212015</v>
      </c>
      <c r="CY46" s="91">
        <v>-227487</v>
      </c>
      <c r="CZ46" s="91">
        <v>-227689.10606399001</v>
      </c>
      <c r="DA46" s="91">
        <v>-229663.05279834999</v>
      </c>
      <c r="DB46" s="91">
        <v>-228278.47757181001</v>
      </c>
      <c r="DC46" s="91">
        <v>-227156.35913309001</v>
      </c>
      <c r="DD46" s="91"/>
      <c r="DE46" s="131"/>
      <c r="DF46" s="91"/>
      <c r="DG46" s="91"/>
      <c r="DH46" s="91"/>
      <c r="DI46" s="91"/>
      <c r="DJ46" s="91"/>
      <c r="DK46" s="91"/>
      <c r="DL46" s="91"/>
      <c r="DM46" s="91"/>
      <c r="DN46" s="91"/>
      <c r="DO46" s="91"/>
      <c r="DP46" s="91"/>
      <c r="DQ46" s="91"/>
      <c r="DR46" s="91"/>
      <c r="DS46" s="91"/>
      <c r="DT46" s="91"/>
      <c r="DU46" s="91"/>
      <c r="DV46" s="91"/>
      <c r="DW46" s="91"/>
      <c r="DX46" s="91"/>
      <c r="DY46" s="91"/>
      <c r="DZ46" s="91"/>
      <c r="EA46" s="91"/>
      <c r="EB46" s="91"/>
      <c r="EC46" s="91"/>
      <c r="ED46" s="91"/>
      <c r="EE46" s="91"/>
      <c r="EF46" s="91"/>
      <c r="EG46" s="91"/>
      <c r="EH46" s="91"/>
      <c r="EI46" s="91"/>
      <c r="EJ46" s="91"/>
      <c r="EK46" s="91"/>
      <c r="EL46" s="91"/>
      <c r="EM46" s="91"/>
      <c r="EN46" s="91"/>
      <c r="EO46" s="91"/>
      <c r="EP46" s="91"/>
      <c r="EQ46" s="91"/>
      <c r="ER46" s="91"/>
      <c r="ES46" s="91"/>
      <c r="ET46" s="91"/>
      <c r="EU46" s="91"/>
      <c r="EV46" s="91"/>
      <c r="EW46" s="91"/>
      <c r="EX46" s="91"/>
      <c r="EY46" s="91"/>
      <c r="EZ46" s="91"/>
      <c r="FA46" s="91"/>
      <c r="FB46" s="91"/>
      <c r="FC46" s="91"/>
    </row>
    <row r="47" spans="1:162" s="94" customFormat="1" ht="11.25" x14ac:dyDescent="0.2">
      <c r="A47" s="90" t="s">
        <v>8</v>
      </c>
      <c r="B47" s="91"/>
      <c r="C47" s="91"/>
      <c r="D47" s="91">
        <v>-1384</v>
      </c>
      <c r="E47" s="91"/>
      <c r="F47" s="91"/>
      <c r="G47" s="91"/>
      <c r="H47" s="91">
        <v>-4827</v>
      </c>
      <c r="I47" s="91">
        <v>-13848</v>
      </c>
      <c r="J47" s="91">
        <v>-10878</v>
      </c>
      <c r="K47" s="91">
        <v>-19133</v>
      </c>
      <c r="L47" s="91">
        <v>-26053</v>
      </c>
      <c r="M47" s="91">
        <v>-11935</v>
      </c>
      <c r="N47" s="91">
        <v>-53262</v>
      </c>
      <c r="O47" s="91">
        <v>-58601</v>
      </c>
      <c r="P47" s="91">
        <v>-58634</v>
      </c>
      <c r="Q47" s="91">
        <v>-70338</v>
      </c>
      <c r="R47" s="91">
        <v>-49682</v>
      </c>
      <c r="S47" s="91">
        <v>-67582</v>
      </c>
      <c r="T47" s="91">
        <v>-66122</v>
      </c>
      <c r="U47" s="91">
        <v>-73477</v>
      </c>
      <c r="V47" s="91">
        <v>-54289</v>
      </c>
      <c r="W47" s="91">
        <v>-107234</v>
      </c>
      <c r="X47" s="91">
        <v>-119079</v>
      </c>
      <c r="Y47" s="91">
        <v>-117684</v>
      </c>
      <c r="Z47" s="91">
        <v>-107163</v>
      </c>
      <c r="AA47" s="91">
        <v>-90517</v>
      </c>
      <c r="AB47" s="91">
        <v>-81345</v>
      </c>
      <c r="AC47" s="91">
        <v>-60029</v>
      </c>
      <c r="AD47" s="91">
        <v>-46475</v>
      </c>
      <c r="AE47" s="91">
        <v>-50211</v>
      </c>
      <c r="AF47" s="91">
        <v>-49150</v>
      </c>
      <c r="AG47" s="91">
        <v>-74895</v>
      </c>
      <c r="AH47" s="91">
        <v>-92336</v>
      </c>
      <c r="AI47" s="91">
        <v>-81530</v>
      </c>
      <c r="AJ47" s="91">
        <v>-81545</v>
      </c>
      <c r="AK47" s="91">
        <v>-62008</v>
      </c>
      <c r="AL47" s="91">
        <v>-77891</v>
      </c>
      <c r="AM47" s="91">
        <v>-63590</v>
      </c>
      <c r="AN47" s="91">
        <v>-54229</v>
      </c>
      <c r="AO47" s="91">
        <v>-52554</v>
      </c>
      <c r="AP47" s="91">
        <v>-29608</v>
      </c>
      <c r="AQ47" s="91"/>
      <c r="AR47" s="91">
        <v>-19889</v>
      </c>
      <c r="AS47" s="91">
        <v>-26362</v>
      </c>
      <c r="AT47" s="91">
        <v>-31391</v>
      </c>
      <c r="AU47" s="91">
        <v>-23080</v>
      </c>
      <c r="AV47" s="91">
        <v>-11772</v>
      </c>
      <c r="AW47" s="91">
        <v>-28349</v>
      </c>
      <c r="AX47" s="91">
        <v>-18704</v>
      </c>
      <c r="AY47" s="91">
        <v>-25812</v>
      </c>
      <c r="AZ47" s="91">
        <v>-22420</v>
      </c>
      <c r="BA47" s="91">
        <v>-22666</v>
      </c>
      <c r="BB47" s="91">
        <v>-28879</v>
      </c>
      <c r="BC47" s="91">
        <v>-18318</v>
      </c>
      <c r="BD47" s="91">
        <v>-7406</v>
      </c>
      <c r="BE47" s="91">
        <v>-33489</v>
      </c>
      <c r="BF47" s="91">
        <v>-97730</v>
      </c>
      <c r="BG47" s="91">
        <v>-98500</v>
      </c>
      <c r="BH47" s="91">
        <v>-90400</v>
      </c>
      <c r="BI47" s="96">
        <v>-79629</v>
      </c>
      <c r="BJ47" s="91">
        <v>-113666</v>
      </c>
      <c r="BK47" s="91">
        <v>-96316</v>
      </c>
      <c r="BL47" s="93">
        <v>-47298</v>
      </c>
      <c r="BM47" s="91">
        <v>-26300</v>
      </c>
      <c r="BN47" s="98">
        <v>-48219</v>
      </c>
      <c r="BO47" s="91">
        <v>-12187</v>
      </c>
      <c r="BP47" s="91">
        <v>-3337</v>
      </c>
      <c r="BQ47" s="91">
        <v>-4915</v>
      </c>
      <c r="BR47" s="91">
        <v>-2597</v>
      </c>
      <c r="BS47" s="93">
        <v>-45878</v>
      </c>
      <c r="BT47" s="93">
        <v>-74810</v>
      </c>
      <c r="BU47" s="93">
        <v>-73899</v>
      </c>
      <c r="BV47" s="93">
        <v>-85376</v>
      </c>
      <c r="BW47" s="93">
        <v>-78800</v>
      </c>
      <c r="BX47" s="93">
        <v>-46200</v>
      </c>
      <c r="BY47" s="93">
        <v>-73500</v>
      </c>
      <c r="BZ47" s="87">
        <v>-71100</v>
      </c>
      <c r="CA47" s="93">
        <v>-66500</v>
      </c>
      <c r="CB47" s="93">
        <v>-56100</v>
      </c>
      <c r="CC47" s="93">
        <v>-37800</v>
      </c>
      <c r="CD47" s="93">
        <v>-52700</v>
      </c>
      <c r="CE47" s="93">
        <v>-60100</v>
      </c>
      <c r="CF47" s="93">
        <v>-68119</v>
      </c>
      <c r="CG47" s="93">
        <v>-34100</v>
      </c>
      <c r="CH47" s="97">
        <v>-48200</v>
      </c>
      <c r="CI47" s="91">
        <v>-45200</v>
      </c>
      <c r="CJ47" s="91">
        <v>-29700</v>
      </c>
      <c r="CK47" s="91">
        <v>-42000</v>
      </c>
      <c r="CL47" s="91">
        <v>-49200</v>
      </c>
      <c r="CM47" s="91">
        <v>-48200</v>
      </c>
      <c r="CN47" s="91">
        <v>-30900</v>
      </c>
      <c r="CO47" s="91">
        <v>-22272</v>
      </c>
      <c r="CP47" s="91">
        <v>-14516</v>
      </c>
      <c r="CQ47" s="91">
        <v>-26755</v>
      </c>
      <c r="CR47" s="91">
        <v>-35200</v>
      </c>
      <c r="CS47" s="91">
        <v>-30900</v>
      </c>
      <c r="CT47" s="91">
        <v>-64700</v>
      </c>
      <c r="CU47" s="91">
        <v>-64200</v>
      </c>
      <c r="CV47" s="91">
        <v>-25400</v>
      </c>
      <c r="CW47" s="91">
        <v>-67900</v>
      </c>
      <c r="CX47" s="91">
        <v>-81400</v>
      </c>
      <c r="CY47" s="91">
        <v>-34800</v>
      </c>
      <c r="CZ47" s="91">
        <v>-56600</v>
      </c>
      <c r="DA47" s="91">
        <v>-65894</v>
      </c>
      <c r="DB47" s="91">
        <v>-41866</v>
      </c>
      <c r="DC47" s="91"/>
      <c r="DD47" s="91"/>
      <c r="DE47" s="131"/>
      <c r="DF47" s="91"/>
      <c r="DG47" s="91"/>
      <c r="DH47" s="91"/>
      <c r="DI47" s="91"/>
      <c r="DJ47" s="91"/>
      <c r="DK47" s="91"/>
      <c r="DL47" s="91"/>
      <c r="DM47" s="91"/>
      <c r="DN47" s="91"/>
      <c r="DO47" s="91"/>
      <c r="DP47" s="91"/>
      <c r="DQ47" s="91"/>
      <c r="DR47" s="91"/>
      <c r="DS47" s="91"/>
      <c r="DT47" s="91"/>
      <c r="DU47" s="91"/>
      <c r="DV47" s="91"/>
      <c r="DW47" s="91"/>
      <c r="DX47" s="91"/>
      <c r="DY47" s="91"/>
      <c r="DZ47" s="91"/>
      <c r="EA47" s="91"/>
      <c r="EB47" s="91"/>
      <c r="EC47" s="91"/>
      <c r="ED47" s="91"/>
      <c r="EE47" s="91"/>
      <c r="EF47" s="91"/>
      <c r="EG47" s="91"/>
      <c r="EH47" s="91"/>
      <c r="EI47" s="91"/>
      <c r="EJ47" s="91"/>
      <c r="EK47" s="91"/>
      <c r="EL47" s="91"/>
      <c r="EM47" s="91"/>
      <c r="EN47" s="91"/>
      <c r="EO47" s="91"/>
      <c r="EP47" s="91"/>
      <c r="EQ47" s="91"/>
      <c r="ER47" s="91"/>
      <c r="ES47" s="91"/>
      <c r="ET47" s="91"/>
      <c r="EU47" s="91"/>
      <c r="EV47" s="91"/>
      <c r="EW47" s="91"/>
      <c r="EX47" s="91"/>
      <c r="EY47" s="91"/>
      <c r="EZ47" s="91"/>
      <c r="FA47" s="98"/>
      <c r="FB47" s="91"/>
      <c r="FC47" s="91"/>
    </row>
    <row r="48" spans="1:162" s="94" customFormat="1" ht="11.25" x14ac:dyDescent="0.2">
      <c r="A48" s="90" t="s">
        <v>9</v>
      </c>
      <c r="B48" s="91">
        <v>27113</v>
      </c>
      <c r="C48" s="91">
        <v>27459</v>
      </c>
      <c r="D48" s="91">
        <v>18439</v>
      </c>
      <c r="E48" s="91">
        <v>13730</v>
      </c>
      <c r="F48" s="91">
        <v>14052</v>
      </c>
      <c r="G48" s="91">
        <v>32828</v>
      </c>
      <c r="H48" s="91">
        <v>36396</v>
      </c>
      <c r="I48" s="91">
        <v>30450</v>
      </c>
      <c r="J48" s="91">
        <v>26157</v>
      </c>
      <c r="K48" s="91">
        <v>38202</v>
      </c>
      <c r="L48" s="91">
        <v>27716</v>
      </c>
      <c r="M48" s="91">
        <v>35804</v>
      </c>
      <c r="N48" s="91">
        <v>39564</v>
      </c>
      <c r="O48" s="91">
        <v>37479</v>
      </c>
      <c r="P48" s="91">
        <v>53443</v>
      </c>
      <c r="Q48" s="91">
        <v>56465</v>
      </c>
      <c r="R48" s="91">
        <v>29858</v>
      </c>
      <c r="S48" s="91">
        <v>48879</v>
      </c>
      <c r="T48" s="91">
        <v>58404</v>
      </c>
      <c r="U48" s="91">
        <v>67574</v>
      </c>
      <c r="V48" s="91">
        <v>39720</v>
      </c>
      <c r="W48" s="91">
        <v>25816</v>
      </c>
      <c r="X48" s="91">
        <v>26800</v>
      </c>
      <c r="Y48" s="91">
        <v>23452</v>
      </c>
      <c r="Z48" s="91">
        <v>50650</v>
      </c>
      <c r="AA48" s="91">
        <v>54902</v>
      </c>
      <c r="AB48" s="91">
        <v>70016</v>
      </c>
      <c r="AC48" s="91">
        <v>67300</v>
      </c>
      <c r="AD48" s="91">
        <v>72635</v>
      </c>
      <c r="AE48" s="91">
        <v>73591</v>
      </c>
      <c r="AF48" s="91">
        <v>66968</v>
      </c>
      <c r="AG48" s="91">
        <v>61438</v>
      </c>
      <c r="AH48" s="91">
        <v>82168</v>
      </c>
      <c r="AI48" s="91">
        <v>81503</v>
      </c>
      <c r="AJ48" s="91">
        <v>59995</v>
      </c>
      <c r="AK48" s="91">
        <v>55276</v>
      </c>
      <c r="AL48" s="91">
        <v>77579</v>
      </c>
      <c r="AM48" s="91">
        <v>62104</v>
      </c>
      <c r="AN48" s="91">
        <v>48702</v>
      </c>
      <c r="AO48" s="91">
        <v>43915</v>
      </c>
      <c r="AP48" s="91">
        <v>35073</v>
      </c>
      <c r="AQ48" s="91">
        <v>21839</v>
      </c>
      <c r="AR48" s="91">
        <v>33601</v>
      </c>
      <c r="AS48" s="91">
        <v>28136</v>
      </c>
      <c r="AT48" s="91">
        <v>15459</v>
      </c>
      <c r="AU48" s="91">
        <v>29943</v>
      </c>
      <c r="AV48" s="91">
        <v>30524</v>
      </c>
      <c r="AW48" s="91">
        <v>3699</v>
      </c>
      <c r="AX48" s="91">
        <v>27700</v>
      </c>
      <c r="AY48" s="91">
        <v>19634</v>
      </c>
      <c r="AZ48" s="91">
        <v>823</v>
      </c>
      <c r="BA48" s="91">
        <v>12018</v>
      </c>
      <c r="BB48" s="91">
        <v>13866</v>
      </c>
      <c r="BC48" s="91">
        <v>5997</v>
      </c>
      <c r="BD48" s="91">
        <v>-16312</v>
      </c>
      <c r="BE48" s="91">
        <v>-57469</v>
      </c>
      <c r="BF48" s="91">
        <v>-103511</v>
      </c>
      <c r="BG48" s="91">
        <v>-88598</v>
      </c>
      <c r="BH48" s="91">
        <v>-147535</v>
      </c>
      <c r="BI48" s="91">
        <v>-191379</v>
      </c>
      <c r="BJ48" s="91">
        <v>-180130</v>
      </c>
      <c r="BK48" s="91">
        <v>-194082</v>
      </c>
      <c r="BL48" s="91">
        <v>-270408</v>
      </c>
      <c r="BM48" s="91">
        <v>-279379</v>
      </c>
      <c r="BN48" s="91">
        <v>-274626</v>
      </c>
      <c r="BO48" s="91">
        <v>-274291</v>
      </c>
      <c r="BP48" s="91">
        <v>-280093</v>
      </c>
      <c r="BQ48" s="91">
        <v>-289320</v>
      </c>
      <c r="BR48" s="91">
        <v>-280768</v>
      </c>
      <c r="BS48" s="93">
        <v>-266742</v>
      </c>
      <c r="BT48" s="93">
        <v>-246955</v>
      </c>
      <c r="BU48" s="93">
        <v>-255102</v>
      </c>
      <c r="BV48" s="93">
        <v>-228163</v>
      </c>
      <c r="BW48" s="93">
        <v>-256397</v>
      </c>
      <c r="BX48" s="93">
        <v>-242939</v>
      </c>
      <c r="BY48" s="93">
        <v>-242311</v>
      </c>
      <c r="BZ48" s="93">
        <v>-228910.304</v>
      </c>
      <c r="CA48" s="93">
        <v>-222986</v>
      </c>
      <c r="CB48" s="93">
        <v>-211123</v>
      </c>
      <c r="CC48" s="93">
        <v>-233786</v>
      </c>
      <c r="CD48" s="93">
        <v>-233176</v>
      </c>
      <c r="CE48" s="93">
        <v>-210894</v>
      </c>
      <c r="CF48" s="93">
        <v>-215477</v>
      </c>
      <c r="CG48" s="93">
        <v>-229128</v>
      </c>
      <c r="CH48" s="93">
        <v>-199411</v>
      </c>
      <c r="CI48" s="91">
        <v>-190217</v>
      </c>
      <c r="CJ48" s="91">
        <v>-195480</v>
      </c>
      <c r="CK48" s="91">
        <v>-171193</v>
      </c>
      <c r="CL48" s="91">
        <v>-168338</v>
      </c>
      <c r="CM48" s="91">
        <v>-149402</v>
      </c>
      <c r="CN48" s="91">
        <v>-130295</v>
      </c>
      <c r="CO48" s="91">
        <v>-160597</v>
      </c>
      <c r="CP48" s="91">
        <v>-197410</v>
      </c>
      <c r="CQ48" s="91">
        <v>-181919</v>
      </c>
      <c r="CR48" s="91">
        <v>-195458</v>
      </c>
      <c r="CS48" s="91">
        <v>-208945</v>
      </c>
      <c r="CT48" s="91">
        <v>-164474</v>
      </c>
      <c r="CU48" s="91">
        <v>-164565.5</v>
      </c>
      <c r="CV48" s="91">
        <v>-191509.9</v>
      </c>
      <c r="CW48" s="91">
        <v>-177231.6</v>
      </c>
      <c r="CX48" s="91">
        <v>-163994</v>
      </c>
      <c r="CY48" s="91">
        <v>-188629.6</v>
      </c>
      <c r="CZ48" s="91">
        <v>-195221.1</v>
      </c>
      <c r="DA48" s="91">
        <v>-214593.3</v>
      </c>
      <c r="DB48" s="91">
        <v>-235655</v>
      </c>
      <c r="DC48" s="91"/>
      <c r="DD48" s="91"/>
      <c r="DE48" s="131"/>
      <c r="DF48" s="91"/>
      <c r="DG48" s="91"/>
      <c r="DH48" s="91"/>
      <c r="DI48" s="91"/>
      <c r="DJ48" s="91"/>
      <c r="DK48" s="91"/>
      <c r="DL48" s="91"/>
      <c r="DM48" s="91"/>
      <c r="DN48" s="91"/>
      <c r="DO48" s="91"/>
      <c r="DP48" s="91"/>
      <c r="DQ48" s="91"/>
      <c r="DR48" s="91"/>
      <c r="DS48" s="91"/>
      <c r="DT48" s="91"/>
      <c r="DU48" s="91"/>
      <c r="DV48" s="91"/>
      <c r="DW48" s="91"/>
      <c r="DX48" s="91"/>
      <c r="DY48" s="91"/>
      <c r="DZ48" s="91"/>
      <c r="EA48" s="91"/>
      <c r="EB48" s="91"/>
      <c r="EC48" s="91"/>
      <c r="ED48" s="91"/>
      <c r="EE48" s="91"/>
      <c r="EF48" s="91"/>
      <c r="EG48" s="91"/>
      <c r="EH48" s="91"/>
      <c r="EI48" s="91"/>
      <c r="EJ48" s="91"/>
      <c r="EK48" s="91"/>
      <c r="EL48" s="91"/>
      <c r="EM48" s="91"/>
      <c r="EN48" s="91"/>
      <c r="EO48" s="91"/>
      <c r="EP48" s="91"/>
      <c r="EQ48" s="91"/>
      <c r="ER48" s="91"/>
      <c r="ES48" s="91"/>
      <c r="ET48" s="91"/>
      <c r="EU48" s="91"/>
      <c r="EV48" s="91"/>
      <c r="EW48" s="91"/>
      <c r="EX48" s="91"/>
      <c r="EY48" s="91"/>
      <c r="EZ48" s="91"/>
      <c r="FA48" s="91"/>
      <c r="FB48" s="91"/>
      <c r="FC48" s="91"/>
    </row>
    <row r="49" spans="1:188" s="94" customFormat="1" ht="11.25" x14ac:dyDescent="0.2">
      <c r="A49" s="90" t="s">
        <v>10</v>
      </c>
      <c r="B49" s="91"/>
      <c r="C49" s="91"/>
      <c r="D49" s="91"/>
      <c r="E49" s="91"/>
      <c r="F49" s="91"/>
      <c r="G49" s="91"/>
      <c r="H49" s="91"/>
      <c r="I49" s="91"/>
      <c r="J49" s="91"/>
      <c r="K49" s="91"/>
      <c r="L49" s="91"/>
      <c r="M49" s="91"/>
      <c r="N49" s="91">
        <v>-1328.559</v>
      </c>
      <c r="O49" s="91">
        <v>-1609.519</v>
      </c>
      <c r="P49" s="91">
        <v>-1733.134</v>
      </c>
      <c r="Q49" s="91">
        <v>-1788.069</v>
      </c>
      <c r="R49" s="91">
        <v>-2143.931</v>
      </c>
      <c r="S49" s="91">
        <v>-2066.2089999999998</v>
      </c>
      <c r="T49" s="91">
        <v>-2794.79</v>
      </c>
      <c r="U49" s="91">
        <v>-2668.6729999999998</v>
      </c>
      <c r="V49" s="91">
        <v>-3800.1</v>
      </c>
      <c r="W49" s="91">
        <v>-5885.4719999999998</v>
      </c>
      <c r="X49" s="91">
        <v>-5631.5730000000003</v>
      </c>
      <c r="Y49" s="91">
        <v>-6542.39</v>
      </c>
      <c r="Z49" s="91">
        <v>-6662.2730000000001</v>
      </c>
      <c r="AA49" s="91">
        <v>-6682.4669999999996</v>
      </c>
      <c r="AB49" s="91">
        <v>-8384.8060000000005</v>
      </c>
      <c r="AC49" s="91">
        <v>-7555.4110000000001</v>
      </c>
      <c r="AD49" s="91">
        <v>-8872.7929999999997</v>
      </c>
      <c r="AE49" s="91">
        <v>-8869.8680000000004</v>
      </c>
      <c r="AF49" s="91">
        <v>-8192.3799999999992</v>
      </c>
      <c r="AG49" s="91">
        <v>-8298.6740000000009</v>
      </c>
      <c r="AH49" s="91">
        <v>-6130.6549999999997</v>
      </c>
      <c r="AI49" s="91">
        <v>-5541.3710000000001</v>
      </c>
      <c r="AJ49" s="91">
        <v>-5226.1059999999998</v>
      </c>
      <c r="AK49" s="91">
        <v>-7121.9740000000002</v>
      </c>
      <c r="AL49" s="91">
        <v>-8001.2150000000001</v>
      </c>
      <c r="AM49" s="91">
        <v>-8271.9860000000008</v>
      </c>
      <c r="AN49" s="91">
        <v>-9082.2510000000002</v>
      </c>
      <c r="AO49" s="91">
        <v>-9082.2510000000002</v>
      </c>
      <c r="AP49" s="91">
        <v>-9828.3829999999998</v>
      </c>
      <c r="AQ49" s="91">
        <v>-7764.8329999999996</v>
      </c>
      <c r="AR49" s="91">
        <v>-8345.9989999999998</v>
      </c>
      <c r="AS49" s="91">
        <v>-9336.7749999999996</v>
      </c>
      <c r="AT49" s="91">
        <v>-8949.4390000000003</v>
      </c>
      <c r="AU49" s="91">
        <v>-8986.7479999999996</v>
      </c>
      <c r="AV49" s="91">
        <v>-8201.1579999999994</v>
      </c>
      <c r="AW49" s="91">
        <v>-6440.7169999999996</v>
      </c>
      <c r="AX49" s="91">
        <v>-6831.7150000000001</v>
      </c>
      <c r="AY49" s="91">
        <v>-7189.8590000000004</v>
      </c>
      <c r="AZ49" s="91">
        <v>-7028.6850000000004</v>
      </c>
      <c r="BA49" s="91">
        <v>-6772.5709999999999</v>
      </c>
      <c r="BB49" s="91">
        <v>-7031.0360000000001</v>
      </c>
      <c r="BC49" s="91">
        <v>-6367.4080000000004</v>
      </c>
      <c r="BD49" s="91">
        <v>-7296.933</v>
      </c>
      <c r="BE49" s="91">
        <v>-7322.2349999999997</v>
      </c>
      <c r="BF49" s="91">
        <v>-8579.89</v>
      </c>
      <c r="BG49" s="91">
        <v>-8093.5950000000003</v>
      </c>
      <c r="BH49" s="91">
        <v>-8745.5360000000001</v>
      </c>
      <c r="BI49" s="91">
        <v>-7907.7470000000003</v>
      </c>
      <c r="BJ49" s="91">
        <v>-8983.4349999999995</v>
      </c>
      <c r="BK49" s="91">
        <v>-10160.48</v>
      </c>
      <c r="BL49" s="91">
        <v>-7962.0969999999998</v>
      </c>
      <c r="BM49" s="91">
        <v>-8445.125</v>
      </c>
      <c r="BN49" s="91">
        <v>-10779.862999999999</v>
      </c>
      <c r="BO49" s="91">
        <v>-11272.873</v>
      </c>
      <c r="BP49" s="91">
        <v>-10433.535</v>
      </c>
      <c r="BQ49" s="91">
        <v>-10219.181</v>
      </c>
      <c r="BR49" s="91">
        <v>-9926.0419999999995</v>
      </c>
      <c r="BS49" s="93">
        <v>-9857.3410000000003</v>
      </c>
      <c r="BT49" s="93">
        <v>-9010.4930000000004</v>
      </c>
      <c r="BU49" s="93">
        <v>-7468.2579999999998</v>
      </c>
      <c r="BV49" s="93">
        <v>-7463.9790000000003</v>
      </c>
      <c r="BW49" s="93">
        <v>-8177.4920000000002</v>
      </c>
      <c r="BX49" s="93">
        <v>-9438.6190000000006</v>
      </c>
      <c r="BY49" s="93">
        <v>-9388.7649999999994</v>
      </c>
      <c r="BZ49" s="93">
        <v>-7364.9690000000001</v>
      </c>
      <c r="CA49" s="93">
        <v>-7206.4639999999999</v>
      </c>
      <c r="CB49" s="93">
        <v>-7272.3239999999996</v>
      </c>
      <c r="CC49" s="93">
        <v>-7403.8559999999998</v>
      </c>
      <c r="CD49" s="93">
        <v>-7482.482</v>
      </c>
      <c r="CE49" s="93">
        <v>-7524.817</v>
      </c>
      <c r="CF49" s="93">
        <v>-7608.5370000000003</v>
      </c>
      <c r="CG49" s="93">
        <v>-7343.2629999999999</v>
      </c>
      <c r="CH49" s="93">
        <v>-7132.2139999999999</v>
      </c>
      <c r="CI49" s="91">
        <v>-7294.8109999999997</v>
      </c>
      <c r="CJ49" s="91">
        <v>-6620.808</v>
      </c>
      <c r="CK49" s="91">
        <v>-6003.0839999999998</v>
      </c>
      <c r="CL49" s="91">
        <v>-5930.8879999999999</v>
      </c>
      <c r="CM49" s="91">
        <v>-5051.9759999999997</v>
      </c>
      <c r="CN49" s="91">
        <v>-5110.8760000000002</v>
      </c>
      <c r="CO49" s="91">
        <v>-4954.3130000000001</v>
      </c>
      <c r="CP49" s="91">
        <v>-3848.3020000000001</v>
      </c>
      <c r="CQ49" s="91">
        <v>-3747.0610000000001</v>
      </c>
      <c r="CR49" s="91">
        <v>-3409.7069999999999</v>
      </c>
      <c r="CS49" s="91">
        <v>-2678.1590000000001</v>
      </c>
      <c r="CT49" s="91">
        <v>-2543.0160000000001</v>
      </c>
      <c r="CU49" s="91">
        <v>-1789.19</v>
      </c>
      <c r="CV49" s="91">
        <v>-315.37799999999999</v>
      </c>
      <c r="CW49" s="91">
        <v>-160.73400000000001</v>
      </c>
      <c r="CX49" s="91">
        <v>773.86699999999996</v>
      </c>
      <c r="CY49" s="91">
        <v>1095.933</v>
      </c>
      <c r="CZ49" s="91">
        <v>1894.3910000000001</v>
      </c>
      <c r="DA49" s="91">
        <v>1941.5709999999999</v>
      </c>
      <c r="DB49" s="91">
        <v>2174.5529999999999</v>
      </c>
      <c r="DC49" s="91"/>
      <c r="DD49" s="91"/>
      <c r="DE49" s="131"/>
      <c r="DF49" s="91"/>
      <c r="DG49" s="91"/>
      <c r="DH49" s="91"/>
      <c r="DI49" s="91"/>
      <c r="DJ49" s="91"/>
      <c r="DK49" s="91"/>
      <c r="DL49" s="91"/>
      <c r="DM49" s="91"/>
      <c r="DN49" s="91"/>
      <c r="DO49" s="91"/>
      <c r="DP49" s="91"/>
      <c r="DQ49" s="91"/>
      <c r="DR49" s="91"/>
      <c r="DS49" s="91"/>
      <c r="DT49" s="91"/>
      <c r="DU49" s="91"/>
      <c r="DV49" s="91"/>
      <c r="DW49" s="91"/>
      <c r="DX49" s="91"/>
      <c r="DY49" s="91"/>
      <c r="DZ49" s="91"/>
      <c r="EA49" s="91"/>
      <c r="EB49" s="91"/>
      <c r="EC49" s="91"/>
      <c r="ED49" s="91"/>
      <c r="EE49" s="91"/>
      <c r="EF49" s="91"/>
      <c r="EG49" s="91"/>
      <c r="EH49" s="91"/>
      <c r="EI49" s="91"/>
      <c r="EJ49" s="91"/>
      <c r="EK49" s="91"/>
      <c r="EL49" s="91"/>
      <c r="EM49" s="91"/>
      <c r="EN49" s="91"/>
      <c r="EO49" s="91"/>
      <c r="EP49" s="91"/>
      <c r="EQ49" s="91"/>
      <c r="ER49" s="91"/>
      <c r="ES49" s="91"/>
      <c r="ET49" s="91"/>
      <c r="EU49" s="91"/>
      <c r="EV49" s="91"/>
      <c r="EW49" s="91"/>
      <c r="EX49" s="91"/>
      <c r="EY49" s="91"/>
      <c r="EZ49" s="91"/>
      <c r="FA49" s="91"/>
      <c r="FB49" s="91"/>
      <c r="FC49" s="91"/>
    </row>
    <row r="50" spans="1:188" s="94" customFormat="1" ht="11.25" x14ac:dyDescent="0.2">
      <c r="A50" s="90" t="s">
        <v>11</v>
      </c>
      <c r="B50" s="99">
        <v>6087</v>
      </c>
      <c r="C50" s="99">
        <v>2794</v>
      </c>
      <c r="D50" s="99">
        <v>5955</v>
      </c>
      <c r="E50" s="99">
        <v>8014</v>
      </c>
      <c r="F50" s="99">
        <v>5231</v>
      </c>
      <c r="G50" s="99">
        <v>3065</v>
      </c>
      <c r="H50" s="99">
        <v>6510</v>
      </c>
      <c r="I50" s="99">
        <v>15265</v>
      </c>
      <c r="J50" s="99">
        <v>9928</v>
      </c>
      <c r="K50" s="99">
        <v>15261</v>
      </c>
      <c r="L50" s="99">
        <v>19021</v>
      </c>
      <c r="M50" s="99">
        <v>18428</v>
      </c>
      <c r="N50" s="99">
        <v>21930</v>
      </c>
      <c r="O50" s="99">
        <v>20434</v>
      </c>
      <c r="P50" s="99">
        <v>18473</v>
      </c>
      <c r="Q50" s="99">
        <v>20626</v>
      </c>
      <c r="R50" s="99">
        <v>19691</v>
      </c>
      <c r="S50" s="99">
        <v>9169</v>
      </c>
      <c r="T50" s="99">
        <v>16256</v>
      </c>
      <c r="U50" s="99">
        <v>18302</v>
      </c>
      <c r="V50" s="99">
        <v>17026</v>
      </c>
      <c r="W50" s="99">
        <v>6252</v>
      </c>
      <c r="X50" s="99">
        <v>22186</v>
      </c>
      <c r="Y50" s="99">
        <v>42225</v>
      </c>
      <c r="Z50" s="99">
        <v>24741</v>
      </c>
      <c r="AA50" s="99">
        <v>28345</v>
      </c>
      <c r="AB50" s="99">
        <v>34016</v>
      </c>
      <c r="AC50" s="99">
        <v>31789</v>
      </c>
      <c r="AD50" s="99">
        <v>30869</v>
      </c>
      <c r="AE50" s="99">
        <v>34088</v>
      </c>
      <c r="AF50" s="99">
        <v>41541</v>
      </c>
      <c r="AG50" s="99">
        <v>44787</v>
      </c>
      <c r="AH50" s="99">
        <v>55850</v>
      </c>
      <c r="AI50" s="99">
        <v>47367</v>
      </c>
      <c r="AJ50" s="99">
        <v>48478</v>
      </c>
      <c r="AK50" s="99">
        <v>52618</v>
      </c>
      <c r="AL50" s="99">
        <v>50436</v>
      </c>
      <c r="AM50" s="99">
        <v>50924</v>
      </c>
      <c r="AN50" s="99">
        <v>52828</v>
      </c>
      <c r="AO50" s="99">
        <v>56053</v>
      </c>
      <c r="AP50" s="99">
        <v>64102</v>
      </c>
      <c r="AQ50" s="99">
        <v>81786</v>
      </c>
      <c r="AR50" s="99">
        <v>68614</v>
      </c>
      <c r="AS50" s="99">
        <v>67577</v>
      </c>
      <c r="AT50" s="99">
        <v>67138</v>
      </c>
      <c r="AU50" s="99">
        <v>68725</v>
      </c>
      <c r="AV50" s="99">
        <v>97507</v>
      </c>
      <c r="AW50" s="99">
        <v>68043</v>
      </c>
      <c r="AX50" s="99">
        <v>68064</v>
      </c>
      <c r="AY50" s="99">
        <v>69849</v>
      </c>
      <c r="AZ50" s="99">
        <v>68708</v>
      </c>
      <c r="BA50" s="99">
        <v>68282</v>
      </c>
      <c r="BB50" s="99">
        <v>70984</v>
      </c>
      <c r="BC50" s="99">
        <v>69889</v>
      </c>
      <c r="BD50" s="99">
        <v>76410</v>
      </c>
      <c r="BE50" s="99">
        <v>72355</v>
      </c>
      <c r="BF50" s="99">
        <v>84376</v>
      </c>
      <c r="BG50" s="99">
        <v>83360</v>
      </c>
      <c r="BH50" s="99">
        <v>97507</v>
      </c>
      <c r="BI50" s="99">
        <v>109547</v>
      </c>
      <c r="BJ50" s="91">
        <v>103648</v>
      </c>
      <c r="BK50" s="91">
        <v>98420</v>
      </c>
      <c r="BL50" s="91">
        <v>115228</v>
      </c>
      <c r="BM50" s="91">
        <v>120420</v>
      </c>
      <c r="BN50" s="91">
        <v>124113</v>
      </c>
      <c r="BO50" s="100">
        <v>125382</v>
      </c>
      <c r="BP50" s="101">
        <v>124119</v>
      </c>
      <c r="BQ50" s="91">
        <v>116684</v>
      </c>
      <c r="BR50" s="91">
        <v>113263</v>
      </c>
      <c r="BS50" s="93">
        <v>109486</v>
      </c>
      <c r="BT50" s="93">
        <v>105401</v>
      </c>
      <c r="BU50" s="93">
        <v>106286</v>
      </c>
      <c r="BV50" s="93">
        <v>99165</v>
      </c>
      <c r="BW50" s="93">
        <v>98258</v>
      </c>
      <c r="BX50" s="93">
        <v>102780</v>
      </c>
      <c r="BY50" s="102">
        <v>103737</v>
      </c>
      <c r="BZ50" s="102">
        <v>99237</v>
      </c>
      <c r="CA50" s="102">
        <v>103402</v>
      </c>
      <c r="CB50" s="99">
        <v>100568</v>
      </c>
      <c r="CC50" s="93">
        <v>105208</v>
      </c>
      <c r="CD50" s="93">
        <v>102746</v>
      </c>
      <c r="CE50" s="103">
        <v>104343</v>
      </c>
      <c r="CF50" s="104">
        <v>103406</v>
      </c>
      <c r="CG50" s="104">
        <v>103793</v>
      </c>
      <c r="CH50" s="93">
        <v>105523</v>
      </c>
      <c r="CI50" s="99">
        <v>103674</v>
      </c>
      <c r="CJ50" s="99">
        <v>105493</v>
      </c>
      <c r="CK50" s="91">
        <v>108263</v>
      </c>
      <c r="CL50" s="99">
        <v>105425</v>
      </c>
      <c r="CM50" s="91">
        <v>104878</v>
      </c>
      <c r="CN50" s="99">
        <v>103199</v>
      </c>
      <c r="CO50" s="99">
        <v>100672</v>
      </c>
      <c r="CP50" s="99">
        <v>105914</v>
      </c>
      <c r="CQ50" s="99">
        <v>112568</v>
      </c>
      <c r="CR50" s="99">
        <v>107208</v>
      </c>
      <c r="CS50" s="99">
        <v>105238</v>
      </c>
      <c r="CT50" s="99">
        <v>106722</v>
      </c>
      <c r="CU50" s="99">
        <v>103421</v>
      </c>
      <c r="CV50" s="99">
        <v>109432</v>
      </c>
      <c r="CW50" s="99">
        <v>118312</v>
      </c>
      <c r="CX50" s="99">
        <v>114751</v>
      </c>
      <c r="CY50" s="99">
        <v>113671</v>
      </c>
      <c r="CZ50" s="99">
        <v>116949</v>
      </c>
      <c r="DA50" s="99">
        <v>116827</v>
      </c>
      <c r="DB50" s="99">
        <v>129926</v>
      </c>
      <c r="DC50" s="99"/>
      <c r="DD50" s="99"/>
      <c r="DE50" s="133"/>
      <c r="DF50" s="99"/>
      <c r="DG50" s="99"/>
      <c r="DH50" s="99"/>
      <c r="DI50" s="99"/>
      <c r="DJ50" s="99"/>
      <c r="DK50" s="99"/>
      <c r="DL50" s="99"/>
      <c r="DM50" s="99"/>
      <c r="DN50" s="99"/>
      <c r="DO50" s="99"/>
      <c r="DP50" s="99"/>
      <c r="DQ50" s="99"/>
      <c r="DR50" s="99"/>
      <c r="DS50" s="99"/>
      <c r="DT50" s="99"/>
      <c r="DU50" s="99"/>
      <c r="DV50" s="99"/>
      <c r="DW50" s="99"/>
      <c r="DX50" s="99"/>
      <c r="DY50" s="99"/>
      <c r="DZ50" s="99"/>
      <c r="EA50" s="99"/>
      <c r="EB50" s="99"/>
      <c r="EC50" s="99"/>
      <c r="ED50" s="99"/>
      <c r="EE50" s="99"/>
      <c r="EF50" s="99"/>
      <c r="EG50" s="99"/>
      <c r="EH50" s="99"/>
      <c r="EI50" s="99"/>
      <c r="EJ50" s="99"/>
      <c r="EK50" s="99"/>
      <c r="EL50" s="99"/>
      <c r="EM50" s="99"/>
      <c r="EN50" s="99"/>
      <c r="EO50" s="99"/>
      <c r="EP50" s="99"/>
      <c r="EQ50" s="99"/>
      <c r="ER50" s="99"/>
      <c r="ES50" s="99"/>
      <c r="ET50" s="99"/>
      <c r="EU50" s="99"/>
      <c r="EV50" s="99"/>
      <c r="EW50" s="99"/>
      <c r="EX50" s="99"/>
      <c r="EY50" s="99"/>
      <c r="EZ50" s="99"/>
      <c r="FA50" s="99"/>
      <c r="FB50" s="91"/>
      <c r="FC50" s="91"/>
    </row>
    <row r="51" spans="1:188" s="94" customFormat="1" ht="12" customHeight="1" x14ac:dyDescent="0.2">
      <c r="A51" s="90" t="s">
        <v>12</v>
      </c>
      <c r="B51" s="92"/>
      <c r="C51" s="92"/>
      <c r="D51" s="92"/>
      <c r="E51" s="92"/>
      <c r="F51" s="92"/>
      <c r="G51" s="92"/>
      <c r="H51" s="92"/>
      <c r="I51" s="92"/>
      <c r="J51" s="92"/>
      <c r="K51" s="92"/>
      <c r="L51" s="92"/>
      <c r="M51" s="92"/>
      <c r="N51" s="92">
        <v>-501.23605699999996</v>
      </c>
      <c r="O51" s="92">
        <v>-707.74288100000001</v>
      </c>
      <c r="P51" s="92">
        <v>-708.24609499999997</v>
      </c>
      <c r="Q51" s="92">
        <v>-521.77155300000004</v>
      </c>
      <c r="R51" s="92">
        <v>-703.92738900000006</v>
      </c>
      <c r="S51" s="92">
        <v>-805.31740100000002</v>
      </c>
      <c r="T51" s="92">
        <v>-958.30093699999998</v>
      </c>
      <c r="U51" s="92">
        <v>-1011.4324019999999</v>
      </c>
      <c r="V51" s="92">
        <v>-923.26581199999998</v>
      </c>
      <c r="W51" s="92">
        <v>-663.27589899999998</v>
      </c>
      <c r="X51" s="92">
        <v>-512.21101699999997</v>
      </c>
      <c r="Y51" s="92">
        <v>-666.58</v>
      </c>
      <c r="Z51" s="92">
        <v>797.85402099999999</v>
      </c>
      <c r="AA51" s="92">
        <v>905.27747299999999</v>
      </c>
      <c r="AB51" s="92">
        <v>-8.1395200000000045</v>
      </c>
      <c r="AC51" s="92">
        <v>373.23558800000001</v>
      </c>
      <c r="AD51" s="92">
        <v>-95.948937999999998</v>
      </c>
      <c r="AE51" s="92">
        <v>280.84400900000003</v>
      </c>
      <c r="AF51" s="92">
        <v>418.49023499999998</v>
      </c>
      <c r="AG51" s="92">
        <v>46.758959999999995</v>
      </c>
      <c r="AH51" s="92">
        <v>-258.185923</v>
      </c>
      <c r="AI51" s="92">
        <v>-289.23790000000002</v>
      </c>
      <c r="AJ51" s="92">
        <v>-627.13970599999993</v>
      </c>
      <c r="AK51" s="92">
        <v>-813.68799999999999</v>
      </c>
      <c r="AL51" s="92">
        <v>-724.83162299999992</v>
      </c>
      <c r="AM51" s="92">
        <v>-743.74620899999991</v>
      </c>
      <c r="AN51" s="92">
        <v>-764.37972300000001</v>
      </c>
      <c r="AO51" s="92">
        <v>-685.22188999999992</v>
      </c>
      <c r="AP51" s="92">
        <v>-788.74615599999993</v>
      </c>
      <c r="AQ51" s="92">
        <v>-813.98593099999994</v>
      </c>
      <c r="AR51" s="92">
        <v>-1154.2881199999999</v>
      </c>
      <c r="AS51" s="92">
        <v>-788.38010799999995</v>
      </c>
      <c r="AT51" s="92">
        <v>-1019.1435759999999</v>
      </c>
      <c r="AU51" s="92">
        <v>-1119.9774479999999</v>
      </c>
      <c r="AV51" s="92">
        <v>-1019.4107939999999</v>
      </c>
      <c r="AW51" s="92">
        <v>-1225.2059999999999</v>
      </c>
      <c r="AX51" s="92">
        <v>-1319.257895</v>
      </c>
      <c r="AY51" s="92">
        <v>-1264.5358180000001</v>
      </c>
      <c r="AZ51" s="92">
        <v>-1284.4869699999999</v>
      </c>
      <c r="BA51" s="92">
        <v>-1388.3569210000001</v>
      </c>
      <c r="BB51" s="92">
        <v>-1249.0930739999999</v>
      </c>
      <c r="BC51" s="92">
        <v>-1862.9185950000001</v>
      </c>
      <c r="BD51" s="92">
        <v>-1453.658833</v>
      </c>
      <c r="BE51" s="92">
        <v>-454.4</v>
      </c>
      <c r="BF51" s="92">
        <v>-574.12975300000005</v>
      </c>
      <c r="BG51" s="92">
        <v>-687.129593</v>
      </c>
      <c r="BH51" s="92">
        <v>-338.36668600000002</v>
      </c>
      <c r="BI51" s="92">
        <v>-422.46300000000002</v>
      </c>
      <c r="BJ51" s="91">
        <v>-736.7</v>
      </c>
      <c r="BK51" s="91">
        <v>-583.5</v>
      </c>
      <c r="BL51" s="91">
        <v>-1096.0999999999999</v>
      </c>
      <c r="BM51" s="91">
        <v>-695.9</v>
      </c>
      <c r="BN51" s="91">
        <v>-1223.3964510000001</v>
      </c>
      <c r="BO51" s="91">
        <v>-1132.8921680000001</v>
      </c>
      <c r="BP51" s="91">
        <v>-1355.322629</v>
      </c>
      <c r="BQ51" s="91">
        <v>-1233.111437</v>
      </c>
      <c r="BR51" s="91">
        <v>-533.40237200000001</v>
      </c>
      <c r="BS51" s="93">
        <v>-467.13135199999999</v>
      </c>
      <c r="BT51" s="93">
        <v>-138.34212600000001</v>
      </c>
      <c r="BU51" s="93">
        <v>-201.26499999999999</v>
      </c>
      <c r="BV51" s="93">
        <v>422.28801200000004</v>
      </c>
      <c r="BW51" s="93">
        <v>412.417216</v>
      </c>
      <c r="BX51" s="93">
        <v>632.86247800000001</v>
      </c>
      <c r="BY51" s="93">
        <v>441.20729300000005</v>
      </c>
      <c r="BZ51" s="93">
        <v>392.13961</v>
      </c>
      <c r="CA51" s="95">
        <v>391.48138600000004</v>
      </c>
      <c r="CB51" s="93">
        <v>378.912441</v>
      </c>
      <c r="CC51" s="93">
        <v>473.95879400000001</v>
      </c>
      <c r="CD51" s="93">
        <v>474.55685300000005</v>
      </c>
      <c r="CE51" s="93">
        <v>416.54346700000002</v>
      </c>
      <c r="CF51" s="93">
        <v>154.76860199999999</v>
      </c>
      <c r="CG51" s="93">
        <v>-671.97900000000004</v>
      </c>
      <c r="CH51" s="93">
        <v>-316.29877699999997</v>
      </c>
      <c r="CI51" s="91">
        <v>-193.376172</v>
      </c>
      <c r="CJ51" s="91">
        <v>-985.81777699999998</v>
      </c>
      <c r="CK51" s="91">
        <v>-1211.606839</v>
      </c>
      <c r="CL51" s="91">
        <v>-1092.106839</v>
      </c>
      <c r="CM51" s="91">
        <v>-1680.697107</v>
      </c>
      <c r="CN51" s="91">
        <v>-1609.7673158699999</v>
      </c>
      <c r="CO51" s="91">
        <v>-1228.0874948999999</v>
      </c>
      <c r="CP51" s="91">
        <v>-1643.1928974</v>
      </c>
      <c r="CQ51" s="91">
        <v>-1544.22317724</v>
      </c>
      <c r="CR51" s="91">
        <v>-1831.86304</v>
      </c>
      <c r="CS51" s="91">
        <v>-1927.09</v>
      </c>
      <c r="CT51" s="91">
        <v>-1545.9417900000001</v>
      </c>
      <c r="CU51" s="91">
        <v>-1505.493242</v>
      </c>
      <c r="CV51" s="91">
        <v>-1312.5831270000001</v>
      </c>
      <c r="CW51" s="91">
        <v>-981.83017900000004</v>
      </c>
      <c r="CX51" s="91">
        <v>-1167.927394</v>
      </c>
      <c r="CY51" s="91">
        <v>-1064.732618</v>
      </c>
      <c r="CZ51" s="91">
        <v>-998.71632599999998</v>
      </c>
      <c r="DA51" s="91">
        <v>-817.402962</v>
      </c>
      <c r="DB51" s="91">
        <v>-915.679304</v>
      </c>
      <c r="DC51" s="91">
        <v>-813.720282</v>
      </c>
      <c r="DD51" s="91"/>
      <c r="DE51" s="131"/>
      <c r="DF51" s="92"/>
      <c r="DG51" s="92"/>
      <c r="DH51" s="92"/>
      <c r="DI51" s="92"/>
      <c r="DJ51" s="92"/>
      <c r="DK51" s="92"/>
      <c r="DL51" s="92"/>
      <c r="DM51" s="92"/>
      <c r="DN51" s="92"/>
      <c r="DO51" s="92"/>
      <c r="DP51" s="92"/>
      <c r="DQ51" s="92"/>
      <c r="DR51" s="92"/>
      <c r="DS51" s="92"/>
      <c r="DT51" s="92"/>
      <c r="DU51" s="92"/>
      <c r="DV51" s="92"/>
      <c r="DW51" s="92"/>
      <c r="DX51" s="92"/>
      <c r="DY51" s="92"/>
      <c r="DZ51" s="92"/>
      <c r="EA51" s="92"/>
      <c r="EB51" s="92"/>
      <c r="EC51" s="92"/>
      <c r="ED51" s="92"/>
      <c r="EE51" s="92"/>
      <c r="EF51" s="92"/>
      <c r="EG51" s="92"/>
      <c r="EH51" s="92"/>
      <c r="EI51" s="92"/>
      <c r="EJ51" s="92"/>
      <c r="EK51" s="92"/>
      <c r="EL51" s="92"/>
      <c r="EM51" s="92"/>
      <c r="EN51" s="92"/>
      <c r="EO51" s="92"/>
      <c r="EP51" s="92"/>
      <c r="EQ51" s="92"/>
      <c r="ER51" s="92"/>
      <c r="ES51" s="92"/>
      <c r="ET51" s="92"/>
      <c r="EU51" s="92"/>
      <c r="EV51" s="92"/>
      <c r="EW51" s="92"/>
      <c r="EX51" s="92"/>
      <c r="EY51" s="92"/>
      <c r="EZ51" s="92"/>
      <c r="FA51" s="92"/>
      <c r="FB51" s="91"/>
      <c r="FC51" s="91"/>
    </row>
    <row r="52" spans="1:188" s="94" customFormat="1" ht="11.25" x14ac:dyDescent="0.2">
      <c r="A52" s="90" t="s">
        <v>13</v>
      </c>
      <c r="B52" s="99">
        <v>3288</v>
      </c>
      <c r="C52" s="99">
        <v>2702</v>
      </c>
      <c r="D52" s="99">
        <v>3099</v>
      </c>
      <c r="E52" s="99">
        <v>5146</v>
      </c>
      <c r="F52" s="99">
        <v>-6202</v>
      </c>
      <c r="G52" s="99">
        <v>-5838</v>
      </c>
      <c r="H52" s="99">
        <v>-9782</v>
      </c>
      <c r="I52" s="99">
        <v>-7415</v>
      </c>
      <c r="J52" s="99">
        <v>-762</v>
      </c>
      <c r="K52" s="99">
        <v>-16201</v>
      </c>
      <c r="L52" s="99">
        <v>-15467</v>
      </c>
      <c r="M52" s="99">
        <v>-21949</v>
      </c>
      <c r="N52" s="99">
        <v>-1469</v>
      </c>
      <c r="O52" s="99">
        <v>-1568</v>
      </c>
      <c r="P52" s="99">
        <v>6872</v>
      </c>
      <c r="Q52" s="99">
        <v>1869</v>
      </c>
      <c r="R52" s="99">
        <v>10213</v>
      </c>
      <c r="S52" s="99">
        <v>21912</v>
      </c>
      <c r="T52" s="99">
        <v>13329</v>
      </c>
      <c r="U52" s="99">
        <v>7273</v>
      </c>
      <c r="V52" s="99">
        <v>10416</v>
      </c>
      <c r="W52" s="99">
        <v>7088</v>
      </c>
      <c r="X52" s="99">
        <v>5097</v>
      </c>
      <c r="Y52" s="99">
        <v>-18786</v>
      </c>
      <c r="Z52" s="99">
        <v>-11971</v>
      </c>
      <c r="AA52" s="99">
        <v>-11798</v>
      </c>
      <c r="AB52" s="99">
        <v>-23477</v>
      </c>
      <c r="AC52" s="99">
        <v>-8309</v>
      </c>
      <c r="AD52" s="99">
        <v>-8674</v>
      </c>
      <c r="AE52" s="99">
        <v>-1469</v>
      </c>
      <c r="AF52" s="99">
        <v>-958</v>
      </c>
      <c r="AG52" s="99">
        <v>14559</v>
      </c>
      <c r="AH52" s="99">
        <v>-2104</v>
      </c>
      <c r="AI52" s="99">
        <v>13246</v>
      </c>
      <c r="AJ52" s="99">
        <v>11101</v>
      </c>
      <c r="AK52" s="99">
        <v>15429</v>
      </c>
      <c r="AL52" s="99">
        <v>14480</v>
      </c>
      <c r="AM52" s="99">
        <v>14952</v>
      </c>
      <c r="AN52" s="99">
        <v>13636</v>
      </c>
      <c r="AO52" s="99">
        <v>17713</v>
      </c>
      <c r="AP52" s="99">
        <v>38988</v>
      </c>
      <c r="AQ52" s="99">
        <v>33182</v>
      </c>
      <c r="AR52" s="99">
        <v>35479</v>
      </c>
      <c r="AS52" s="99">
        <v>46192</v>
      </c>
      <c r="AT52" s="99">
        <v>32543</v>
      </c>
      <c r="AU52" s="99">
        <v>28146</v>
      </c>
      <c r="AV52" s="99">
        <v>28584</v>
      </c>
      <c r="AW52" s="99">
        <v>40500</v>
      </c>
      <c r="AX52" s="99">
        <v>34419</v>
      </c>
      <c r="AY52" s="99">
        <v>29146</v>
      </c>
      <c r="AZ52" s="99">
        <v>25392</v>
      </c>
      <c r="BA52" s="99">
        <v>38408</v>
      </c>
      <c r="BB52" s="99">
        <v>39838</v>
      </c>
      <c r="BC52" s="99">
        <v>20541</v>
      </c>
      <c r="BD52" s="99">
        <v>27802</v>
      </c>
      <c r="BE52" s="99">
        <v>64750</v>
      </c>
      <c r="BF52" s="99">
        <v>88705</v>
      </c>
      <c r="BG52" s="99">
        <v>110093</v>
      </c>
      <c r="BH52" s="99">
        <v>143058</v>
      </c>
      <c r="BI52" s="99">
        <v>152783</v>
      </c>
      <c r="BJ52" s="91">
        <v>168883</v>
      </c>
      <c r="BK52" s="91">
        <v>143766</v>
      </c>
      <c r="BL52" s="91">
        <v>154905</v>
      </c>
      <c r="BM52" s="91">
        <v>136050</v>
      </c>
      <c r="BN52" s="91">
        <v>142511</v>
      </c>
      <c r="BO52" s="91">
        <v>123299</v>
      </c>
      <c r="BP52" s="91">
        <v>130420</v>
      </c>
      <c r="BQ52" s="91">
        <v>124968</v>
      </c>
      <c r="BR52" s="91">
        <v>119481</v>
      </c>
      <c r="BS52" s="93">
        <v>117921</v>
      </c>
      <c r="BT52" s="105">
        <v>118630</v>
      </c>
      <c r="BU52" s="93">
        <v>120772</v>
      </c>
      <c r="BV52" s="93">
        <v>124930</v>
      </c>
      <c r="BW52" s="106">
        <v>121103</v>
      </c>
      <c r="BX52" s="93">
        <v>82766</v>
      </c>
      <c r="BY52" s="93">
        <v>85660</v>
      </c>
      <c r="BZ52" s="107">
        <v>75645</v>
      </c>
      <c r="CA52" s="93">
        <v>74225</v>
      </c>
      <c r="CB52" s="93">
        <v>61684</v>
      </c>
      <c r="CC52" s="93">
        <v>53439</v>
      </c>
      <c r="CD52" s="93">
        <v>62880</v>
      </c>
      <c r="CE52" s="93">
        <v>63006</v>
      </c>
      <c r="CF52" s="108">
        <v>59106</v>
      </c>
      <c r="CG52" s="108">
        <v>46115</v>
      </c>
      <c r="CH52" s="93">
        <v>44157</v>
      </c>
      <c r="CI52" s="109">
        <v>41633</v>
      </c>
      <c r="CJ52" s="110">
        <v>41407</v>
      </c>
      <c r="CK52" s="91">
        <v>31286</v>
      </c>
      <c r="CL52" s="110">
        <v>29510</v>
      </c>
      <c r="CM52" s="91">
        <v>8891</v>
      </c>
      <c r="CN52" s="91">
        <v>1655</v>
      </c>
      <c r="CO52" s="99">
        <v>4592</v>
      </c>
      <c r="CP52" s="99">
        <v>-901</v>
      </c>
      <c r="CQ52" s="99">
        <v>-3985</v>
      </c>
      <c r="CR52" s="99">
        <v>4964</v>
      </c>
      <c r="CS52" s="99">
        <v>19412</v>
      </c>
      <c r="CT52" s="91">
        <v>-7127</v>
      </c>
      <c r="CU52" s="99">
        <v>8010</v>
      </c>
      <c r="CV52" s="99">
        <v>3122</v>
      </c>
      <c r="CW52" s="99">
        <v>19090</v>
      </c>
      <c r="CX52" s="99">
        <v>40794</v>
      </c>
      <c r="CY52" s="99">
        <v>33140</v>
      </c>
      <c r="CZ52" s="99">
        <v>41866</v>
      </c>
      <c r="DA52" s="99">
        <v>54233</v>
      </c>
      <c r="DB52" s="99">
        <v>53070</v>
      </c>
      <c r="DC52" s="99"/>
      <c r="DD52" s="99"/>
      <c r="DE52" s="133"/>
      <c r="DF52" s="99"/>
      <c r="DG52" s="99"/>
      <c r="DH52" s="99"/>
      <c r="DI52" s="99"/>
      <c r="DJ52" s="99"/>
      <c r="DK52" s="99"/>
      <c r="DL52" s="99"/>
      <c r="DM52" s="99"/>
      <c r="DN52" s="99"/>
      <c r="DO52" s="99"/>
      <c r="DP52" s="99"/>
      <c r="DQ52" s="99"/>
      <c r="DR52" s="99"/>
      <c r="DS52" s="99"/>
      <c r="DT52" s="99"/>
      <c r="DU52" s="99"/>
      <c r="DV52" s="99"/>
      <c r="DW52" s="99"/>
      <c r="DX52" s="99"/>
      <c r="DY52" s="99"/>
      <c r="DZ52" s="99"/>
      <c r="EA52" s="99"/>
      <c r="EB52" s="99"/>
      <c r="EC52" s="99"/>
      <c r="ED52" s="99"/>
      <c r="EE52" s="99"/>
      <c r="EF52" s="99"/>
      <c r="EG52" s="99"/>
      <c r="EH52" s="99"/>
      <c r="EI52" s="99"/>
      <c r="EJ52" s="99"/>
      <c r="EK52" s="99"/>
      <c r="EL52" s="99"/>
      <c r="EM52" s="99"/>
      <c r="EN52" s="99"/>
      <c r="EO52" s="99"/>
      <c r="EP52" s="99"/>
      <c r="EQ52" s="99"/>
      <c r="ER52" s="99"/>
      <c r="ES52" s="99"/>
      <c r="ET52" s="99"/>
      <c r="EU52" s="99"/>
      <c r="EV52" s="99"/>
      <c r="EW52" s="99"/>
      <c r="EX52" s="99"/>
      <c r="EY52" s="99"/>
      <c r="EZ52" s="99"/>
      <c r="FA52" s="99"/>
      <c r="FB52" s="91"/>
      <c r="FC52" s="91"/>
    </row>
    <row r="53" spans="1:188" s="94" customFormat="1" ht="11.25" x14ac:dyDescent="0.2">
      <c r="A53" s="90" t="s">
        <v>14</v>
      </c>
      <c r="B53" s="91"/>
      <c r="C53" s="91"/>
      <c r="D53" s="91">
        <v>-24544.054118</v>
      </c>
      <c r="E53" s="91"/>
      <c r="F53" s="91"/>
      <c r="G53" s="91">
        <v>-28628.054118</v>
      </c>
      <c r="H53" s="91"/>
      <c r="I53" s="91"/>
      <c r="J53" s="91">
        <v>-23954.054118</v>
      </c>
      <c r="K53" s="91"/>
      <c r="L53" s="91"/>
      <c r="M53" s="91">
        <v>-25402.201772</v>
      </c>
      <c r="N53" s="91"/>
      <c r="O53" s="91"/>
      <c r="P53" s="91">
        <v>-23032.054118</v>
      </c>
      <c r="Q53" s="91"/>
      <c r="R53" s="91"/>
      <c r="S53" s="92">
        <v>-24646.054118</v>
      </c>
      <c r="T53" s="91"/>
      <c r="U53" s="91"/>
      <c r="V53" s="91">
        <v>-24531.054118</v>
      </c>
      <c r="W53" s="91"/>
      <c r="X53" s="91"/>
      <c r="Y53" s="91">
        <v>-35662.180957999997</v>
      </c>
      <c r="Z53" s="91"/>
      <c r="AA53" s="91"/>
      <c r="AB53" s="91">
        <v>-27378.180957999997</v>
      </c>
      <c r="AC53" s="91"/>
      <c r="AD53" s="91"/>
      <c r="AE53" s="92">
        <v>-26609.180957999997</v>
      </c>
      <c r="AF53" s="91"/>
      <c r="AG53" s="91"/>
      <c r="AH53" s="91">
        <v>-24771.180957999997</v>
      </c>
      <c r="AI53" s="91"/>
      <c r="AJ53" s="91"/>
      <c r="AK53" s="91">
        <v>-19583.869233000001</v>
      </c>
      <c r="AL53" s="91"/>
      <c r="AM53" s="91"/>
      <c r="AN53" s="91">
        <v>-31764.869232999976</v>
      </c>
      <c r="AO53" s="91"/>
      <c r="AP53" s="91"/>
      <c r="AQ53" s="91">
        <v>-34286.869232999976</v>
      </c>
      <c r="AR53" s="91"/>
      <c r="AS53" s="91"/>
      <c r="AT53" s="92">
        <v>-26247.869232999994</v>
      </c>
      <c r="AU53" s="91"/>
      <c r="AV53" s="91"/>
      <c r="AW53" s="91">
        <v>-27496.473298000001</v>
      </c>
      <c r="AX53" s="91">
        <v>-31534</v>
      </c>
      <c r="AY53" s="91">
        <v>-32296</v>
      </c>
      <c r="AZ53" s="91">
        <v>-32255</v>
      </c>
      <c r="BA53" s="91">
        <v>-31597</v>
      </c>
      <c r="BB53" s="91">
        <v>-34434</v>
      </c>
      <c r="BC53" s="92">
        <v>-34304</v>
      </c>
      <c r="BD53" s="91">
        <v>-31869</v>
      </c>
      <c r="BE53" s="91">
        <v>-32830</v>
      </c>
      <c r="BF53" s="91">
        <v>-31915</v>
      </c>
      <c r="BG53" s="91">
        <v>-29299</v>
      </c>
      <c r="BH53" s="91">
        <v>-29812</v>
      </c>
      <c r="BI53" s="91">
        <v>-34591</v>
      </c>
      <c r="BJ53" s="91">
        <v>-37721</v>
      </c>
      <c r="BK53" s="91">
        <v>-34428</v>
      </c>
      <c r="BL53" s="111">
        <v>-37914</v>
      </c>
      <c r="BM53" s="91">
        <v>-41063</v>
      </c>
      <c r="BN53" s="91">
        <v>-42745</v>
      </c>
      <c r="BO53" s="91">
        <v>-39084</v>
      </c>
      <c r="BP53" s="91">
        <v>-41186</v>
      </c>
      <c r="BQ53" s="91">
        <v>-42573</v>
      </c>
      <c r="BR53" s="91">
        <v>-40714</v>
      </c>
      <c r="BS53" s="93">
        <v>-39655</v>
      </c>
      <c r="BT53" s="93">
        <v>-39203</v>
      </c>
      <c r="BU53" s="93">
        <v>-38212</v>
      </c>
      <c r="BV53" s="93">
        <v>-42908</v>
      </c>
      <c r="BW53" s="93">
        <v>-40558</v>
      </c>
      <c r="BX53" s="93">
        <v>-40422</v>
      </c>
      <c r="BY53" s="93">
        <v>-37331</v>
      </c>
      <c r="BZ53" s="87">
        <v>-38707</v>
      </c>
      <c r="CA53" s="93">
        <v>-41221</v>
      </c>
      <c r="CB53" s="93">
        <v>-42457</v>
      </c>
      <c r="CC53" s="93">
        <v>-40478</v>
      </c>
      <c r="CD53" s="93">
        <v>-36871</v>
      </c>
      <c r="CE53" s="93">
        <v>-40976</v>
      </c>
      <c r="CF53" s="93">
        <v>-41893</v>
      </c>
      <c r="CG53" s="93">
        <v>-40249</v>
      </c>
      <c r="CH53" s="93">
        <v>-39194</v>
      </c>
      <c r="CI53" s="91">
        <v>-37878</v>
      </c>
      <c r="CJ53" s="91">
        <v>-31484</v>
      </c>
      <c r="CK53" s="91">
        <v>-39025</v>
      </c>
      <c r="CL53" s="91">
        <v>-40249</v>
      </c>
      <c r="CM53" s="92">
        <v>-38632</v>
      </c>
      <c r="CN53" s="91">
        <v>-37177</v>
      </c>
      <c r="CO53" s="91">
        <v>-38963</v>
      </c>
      <c r="CP53" s="91">
        <v>-35392</v>
      </c>
      <c r="CQ53" s="91">
        <v>-33827</v>
      </c>
      <c r="CR53" s="91">
        <v>-36643</v>
      </c>
      <c r="CS53" s="91">
        <v>-30811</v>
      </c>
      <c r="CT53" s="91">
        <v>-37375</v>
      </c>
      <c r="CU53" s="91">
        <v>-38528</v>
      </c>
      <c r="CV53" s="91">
        <v>-38747</v>
      </c>
      <c r="CW53" s="91">
        <v>-35896</v>
      </c>
      <c r="CX53" s="91">
        <v>-34839</v>
      </c>
      <c r="CY53" s="91">
        <v>-30334</v>
      </c>
      <c r="CZ53" s="91">
        <v>-33024</v>
      </c>
      <c r="DA53" s="91">
        <v>-35960</v>
      </c>
      <c r="DB53" s="91">
        <v>-36036</v>
      </c>
      <c r="DC53" s="91">
        <v>-32255</v>
      </c>
      <c r="DD53" s="91"/>
      <c r="DE53" s="131"/>
      <c r="DF53" s="91"/>
      <c r="DG53" s="91"/>
      <c r="DH53" s="91"/>
      <c r="DI53" s="91"/>
      <c r="DJ53" s="91"/>
      <c r="DK53" s="91"/>
      <c r="DL53" s="91"/>
      <c r="DM53" s="91"/>
      <c r="DN53" s="91"/>
      <c r="DO53" s="91"/>
      <c r="DP53" s="91"/>
      <c r="DQ53" s="91"/>
      <c r="DR53" s="91"/>
      <c r="DS53" s="91"/>
      <c r="DT53" s="91"/>
      <c r="DU53" s="91"/>
      <c r="DV53" s="91"/>
      <c r="DW53" s="91"/>
      <c r="DX53" s="91"/>
      <c r="DY53" s="91"/>
      <c r="DZ53" s="91"/>
      <c r="EA53" s="91"/>
      <c r="EB53" s="91"/>
      <c r="EC53" s="91"/>
      <c r="ED53" s="91"/>
      <c r="EE53" s="91"/>
      <c r="EF53" s="91"/>
      <c r="EG53" s="91"/>
      <c r="EH53" s="91"/>
      <c r="EI53" s="91"/>
      <c r="EJ53" s="91"/>
      <c r="EK53" s="91"/>
      <c r="EL53" s="91"/>
      <c r="EM53" s="91"/>
      <c r="EN53" s="91"/>
      <c r="EO53" s="91"/>
      <c r="EP53" s="91"/>
      <c r="EQ53" s="91"/>
      <c r="ER53" s="91"/>
      <c r="ES53" s="91"/>
      <c r="ET53" s="91"/>
      <c r="EU53" s="91"/>
      <c r="EV53" s="91"/>
      <c r="EW53" s="91"/>
      <c r="EX53" s="91"/>
      <c r="EY53" s="91"/>
      <c r="EZ53" s="91"/>
      <c r="FA53" s="91"/>
      <c r="FB53" s="91"/>
      <c r="FC53" s="91"/>
    </row>
    <row r="54" spans="1:188" s="94" customFormat="1" ht="11.25" x14ac:dyDescent="0.2">
      <c r="A54" s="90" t="s">
        <v>15</v>
      </c>
      <c r="B54" s="91">
        <v>-8630</v>
      </c>
      <c r="C54" s="91">
        <v>-8942</v>
      </c>
      <c r="D54" s="91">
        <v>-8199</v>
      </c>
      <c r="E54" s="91">
        <v>-9382</v>
      </c>
      <c r="F54" s="91">
        <v>-9436</v>
      </c>
      <c r="G54" s="91">
        <v>-9219</v>
      </c>
      <c r="H54" s="91">
        <v>-7352</v>
      </c>
      <c r="I54" s="91">
        <v>-9434</v>
      </c>
      <c r="J54" s="91">
        <v>-10141</v>
      </c>
      <c r="K54" s="91">
        <v>-11136</v>
      </c>
      <c r="L54" s="91">
        <v>-11707</v>
      </c>
      <c r="M54" s="91">
        <v>-6206</v>
      </c>
      <c r="N54" s="91">
        <v>-11836</v>
      </c>
      <c r="O54" s="91">
        <v>-11431</v>
      </c>
      <c r="P54" s="91">
        <v>-10710</v>
      </c>
      <c r="Q54" s="91">
        <v>-12298</v>
      </c>
      <c r="R54" s="91">
        <v>-13285</v>
      </c>
      <c r="S54" s="91">
        <v>-12606</v>
      </c>
      <c r="T54" s="91">
        <v>-13371</v>
      </c>
      <c r="U54" s="91">
        <v>-16503</v>
      </c>
      <c r="V54" s="91">
        <v>-14220</v>
      </c>
      <c r="W54" s="91">
        <v>-17153</v>
      </c>
      <c r="X54" s="91">
        <v>-18670</v>
      </c>
      <c r="Y54" s="91">
        <v>-18953</v>
      </c>
      <c r="Z54" s="91">
        <v>-15974</v>
      </c>
      <c r="AA54" s="91">
        <v>-16378</v>
      </c>
      <c r="AB54" s="91">
        <v>-17169</v>
      </c>
      <c r="AC54" s="91">
        <v>-16070</v>
      </c>
      <c r="AD54" s="91">
        <v>-15926</v>
      </c>
      <c r="AE54" s="91">
        <v>-13662</v>
      </c>
      <c r="AF54" s="91">
        <v>-17892</v>
      </c>
      <c r="AG54" s="91">
        <v>-19636</v>
      </c>
      <c r="AH54" s="91">
        <v>-20292</v>
      </c>
      <c r="AI54" s="91">
        <v>-22210</v>
      </c>
      <c r="AJ54" s="91">
        <v>-23517</v>
      </c>
      <c r="AK54" s="91">
        <v>-23436</v>
      </c>
      <c r="AL54" s="91">
        <v>-22176</v>
      </c>
      <c r="AM54" s="91">
        <v>-28626</v>
      </c>
      <c r="AN54" s="91">
        <v>-27712</v>
      </c>
      <c r="AO54" s="91">
        <v>-33791</v>
      </c>
      <c r="AP54" s="91">
        <v>-52814</v>
      </c>
      <c r="AQ54" s="91">
        <v>-58087</v>
      </c>
      <c r="AR54" s="91">
        <v>-68158</v>
      </c>
      <c r="AS54" s="91">
        <v>-68860</v>
      </c>
      <c r="AT54" s="91">
        <v>-61293</v>
      </c>
      <c r="AU54" s="91">
        <v>-60513</v>
      </c>
      <c r="AV54" s="91">
        <v>-58620</v>
      </c>
      <c r="AW54" s="91">
        <v>-59912</v>
      </c>
      <c r="AX54" s="91">
        <v>-62189</v>
      </c>
      <c r="AY54" s="91">
        <v>-62212</v>
      </c>
      <c r="AZ54" s="91">
        <v>-60316</v>
      </c>
      <c r="BA54" s="91">
        <v>-68844</v>
      </c>
      <c r="BB54" s="91">
        <v>-66538</v>
      </c>
      <c r="BC54" s="91">
        <v>-57259</v>
      </c>
      <c r="BD54" s="91">
        <v>-61945</v>
      </c>
      <c r="BE54" s="91">
        <v>-62536</v>
      </c>
      <c r="BF54" s="91">
        <v>-57235</v>
      </c>
      <c r="BG54" s="91">
        <v>-58732</v>
      </c>
      <c r="BH54" s="91">
        <v>-61719</v>
      </c>
      <c r="BI54" s="91">
        <v>-60923</v>
      </c>
      <c r="BJ54" s="91">
        <v>-62646</v>
      </c>
      <c r="BK54" s="91">
        <v>-63979</v>
      </c>
      <c r="BL54" s="91">
        <v>-74539</v>
      </c>
      <c r="BM54" s="91">
        <v>-68810</v>
      </c>
      <c r="BN54" s="91">
        <v>-62690</v>
      </c>
      <c r="BO54" s="91">
        <v>-74324</v>
      </c>
      <c r="BP54" s="91">
        <v>-72515</v>
      </c>
      <c r="BQ54" s="91">
        <v>-72027</v>
      </c>
      <c r="BR54" s="91">
        <v>-71723</v>
      </c>
      <c r="BS54" s="93">
        <v>-69601</v>
      </c>
      <c r="BT54" s="93">
        <v>-66609</v>
      </c>
      <c r="BU54" s="93">
        <v>-66026</v>
      </c>
      <c r="BV54" s="93">
        <v>-62923</v>
      </c>
      <c r="BW54" s="93">
        <v>-63369</v>
      </c>
      <c r="BX54" s="93">
        <v>-63225</v>
      </c>
      <c r="BY54" s="93">
        <v>-66258</v>
      </c>
      <c r="BZ54" s="93">
        <v>-63186</v>
      </c>
      <c r="CA54" s="93">
        <v>-62947</v>
      </c>
      <c r="CB54" s="93">
        <v>-64745</v>
      </c>
      <c r="CC54" s="93">
        <v>-64398</v>
      </c>
      <c r="CD54" s="93">
        <v>-68364</v>
      </c>
      <c r="CE54" s="93">
        <v>-69564</v>
      </c>
      <c r="CF54" s="93">
        <v>-61185</v>
      </c>
      <c r="CG54" s="93">
        <v>-59565</v>
      </c>
      <c r="CH54" s="93">
        <v>-59070</v>
      </c>
      <c r="CI54" s="91">
        <v>-55989</v>
      </c>
      <c r="CJ54" s="91">
        <v>-58360</v>
      </c>
      <c r="CK54" s="91">
        <v>-56583</v>
      </c>
      <c r="CL54" s="91">
        <v>-57374</v>
      </c>
      <c r="CM54" s="91">
        <v>-56027</v>
      </c>
      <c r="CN54" s="91">
        <v>-59912</v>
      </c>
      <c r="CO54" s="91">
        <v>-58114</v>
      </c>
      <c r="CP54" s="91">
        <v>-53997</v>
      </c>
      <c r="CQ54" s="91">
        <v>-59429</v>
      </c>
      <c r="CR54" s="91">
        <v>-56658</v>
      </c>
      <c r="CS54" s="91">
        <v>-54591</v>
      </c>
      <c r="CT54" s="91">
        <v>-47504</v>
      </c>
      <c r="CU54" s="91">
        <v>-44035</v>
      </c>
      <c r="CV54" s="91">
        <v>-55358</v>
      </c>
      <c r="CW54" s="91">
        <v>-56927</v>
      </c>
      <c r="CX54" s="91">
        <v>-55744</v>
      </c>
      <c r="CY54" s="91">
        <v>-59433</v>
      </c>
      <c r="CZ54" s="91">
        <v>-59053</v>
      </c>
      <c r="DA54" s="91">
        <v>-59706</v>
      </c>
      <c r="DB54" s="91">
        <v>-56382</v>
      </c>
      <c r="DC54" s="91"/>
      <c r="DD54" s="91"/>
      <c r="DE54" s="131"/>
      <c r="DF54" s="91"/>
      <c r="DG54" s="91"/>
      <c r="DH54" s="91"/>
      <c r="DI54" s="91"/>
      <c r="DJ54" s="91"/>
      <c r="DK54" s="91"/>
      <c r="DL54" s="91"/>
      <c r="DM54" s="91"/>
      <c r="DN54" s="91"/>
      <c r="DO54" s="91"/>
      <c r="DP54" s="91"/>
      <c r="DQ54" s="91"/>
      <c r="DR54" s="91"/>
      <c r="DS54" s="91"/>
      <c r="DT54" s="91"/>
      <c r="DU54" s="91"/>
      <c r="DV54" s="91"/>
      <c r="DW54" s="91"/>
      <c r="DX54" s="91"/>
      <c r="DY54" s="91"/>
      <c r="DZ54" s="91"/>
      <c r="EA54" s="91"/>
      <c r="EB54" s="91"/>
      <c r="EC54" s="91"/>
      <c r="ED54" s="91"/>
      <c r="EE54" s="91"/>
      <c r="EF54" s="91"/>
      <c r="EG54" s="91"/>
      <c r="EH54" s="91"/>
      <c r="EI54" s="91"/>
      <c r="EJ54" s="91"/>
      <c r="EK54" s="91"/>
      <c r="EL54" s="91"/>
      <c r="EM54" s="91"/>
      <c r="EN54" s="91"/>
      <c r="EO54" s="91"/>
      <c r="EP54" s="91"/>
      <c r="EQ54" s="91"/>
      <c r="ER54" s="91"/>
      <c r="ES54" s="91"/>
      <c r="ET54" s="91"/>
      <c r="EU54" s="91"/>
      <c r="EV54" s="91"/>
      <c r="EW54" s="91"/>
      <c r="EX54" s="91"/>
      <c r="EY54" s="91"/>
      <c r="EZ54" s="91"/>
      <c r="FA54" s="91"/>
      <c r="FB54" s="91"/>
      <c r="FC54" s="91"/>
    </row>
    <row r="55" spans="1:188" s="94" customFormat="1" ht="11.25" x14ac:dyDescent="0.2">
      <c r="A55" s="90" t="s">
        <v>16</v>
      </c>
      <c r="B55" s="99">
        <v>-1841</v>
      </c>
      <c r="C55" s="99">
        <v>-2828</v>
      </c>
      <c r="D55" s="99">
        <v>-3347</v>
      </c>
      <c r="E55" s="99">
        <v>-3473</v>
      </c>
      <c r="F55" s="99">
        <v>-3525</v>
      </c>
      <c r="G55" s="99">
        <v>-3487</v>
      </c>
      <c r="H55" s="99">
        <v>-3528</v>
      </c>
      <c r="I55" s="99">
        <v>-3535</v>
      </c>
      <c r="J55" s="99">
        <v>-3612</v>
      </c>
      <c r="K55" s="99">
        <v>-3480</v>
      </c>
      <c r="L55" s="99">
        <v>-3617</v>
      </c>
      <c r="M55" s="99">
        <v>-3491</v>
      </c>
      <c r="N55" s="99">
        <v>-3462</v>
      </c>
      <c r="O55" s="99">
        <v>-3681</v>
      </c>
      <c r="P55" s="99">
        <v>-3699</v>
      </c>
      <c r="Q55" s="99">
        <v>-3631</v>
      </c>
      <c r="R55" s="99">
        <v>-3541</v>
      </c>
      <c r="S55" s="99">
        <v>-3581</v>
      </c>
      <c r="T55" s="99">
        <v>-3642</v>
      </c>
      <c r="U55" s="99">
        <v>-3803</v>
      </c>
      <c r="V55" s="99">
        <v>-3584</v>
      </c>
      <c r="W55" s="99">
        <v>-3491</v>
      </c>
      <c r="X55" s="91">
        <v>-3699</v>
      </c>
      <c r="Y55" s="91">
        <v>-3570</v>
      </c>
      <c r="Z55" s="91">
        <v>-3581</v>
      </c>
      <c r="AA55" s="91">
        <v>-2727</v>
      </c>
      <c r="AB55" s="91">
        <v>-2972</v>
      </c>
      <c r="AC55" s="91">
        <v>-2757</v>
      </c>
      <c r="AD55" s="91">
        <v>-3056</v>
      </c>
      <c r="AE55" s="91">
        <v>-3708</v>
      </c>
      <c r="AF55" s="91">
        <v>-3474</v>
      </c>
      <c r="AG55" s="91">
        <v>-3303</v>
      </c>
      <c r="AH55" s="91">
        <v>-2939</v>
      </c>
      <c r="AI55" s="91">
        <v>-3056</v>
      </c>
      <c r="AJ55" s="91">
        <v>-3027</v>
      </c>
      <c r="AK55" s="91">
        <v>-3345</v>
      </c>
      <c r="AL55" s="91">
        <v>-2440</v>
      </c>
      <c r="AM55" s="91">
        <v>-3001</v>
      </c>
      <c r="AN55" s="91">
        <v>-2759</v>
      </c>
      <c r="AO55" s="91">
        <v>-2563</v>
      </c>
      <c r="AP55" s="91">
        <v>-3124</v>
      </c>
      <c r="AQ55" s="91">
        <v>-3094</v>
      </c>
      <c r="AR55" s="91">
        <v>-2711</v>
      </c>
      <c r="AS55" s="91">
        <v>-3044</v>
      </c>
      <c r="AT55" s="91">
        <v>-2717</v>
      </c>
      <c r="AU55" s="91">
        <v>-3046</v>
      </c>
      <c r="AV55" s="91">
        <v>-2972</v>
      </c>
      <c r="AW55" s="91">
        <v>-2093</v>
      </c>
      <c r="AX55" s="91">
        <v>-2248</v>
      </c>
      <c r="AY55" s="91">
        <v>-1927</v>
      </c>
      <c r="AZ55" s="91">
        <v>-1277</v>
      </c>
      <c r="BA55" s="91">
        <v>-1696</v>
      </c>
      <c r="BB55" s="91">
        <v>-1739</v>
      </c>
      <c r="BC55" s="91">
        <v>-1946</v>
      </c>
      <c r="BD55" s="91">
        <v>-2083</v>
      </c>
      <c r="BE55" s="91">
        <v>-2306</v>
      </c>
      <c r="BF55" s="91">
        <v>-2335</v>
      </c>
      <c r="BG55" s="91">
        <v>-2553</v>
      </c>
      <c r="BH55" s="91">
        <v>-2635</v>
      </c>
      <c r="BI55" s="92">
        <v>-2733</v>
      </c>
      <c r="BJ55" s="91">
        <v>-3298</v>
      </c>
      <c r="BK55" s="91">
        <v>-4060</v>
      </c>
      <c r="BL55" s="91">
        <v>-5366</v>
      </c>
      <c r="BM55" s="91">
        <v>-5472</v>
      </c>
      <c r="BN55" s="91">
        <v>-5297</v>
      </c>
      <c r="BO55" s="91">
        <v>-5166</v>
      </c>
      <c r="BP55" s="91">
        <v>-5754</v>
      </c>
      <c r="BQ55" s="91">
        <v>-5819</v>
      </c>
      <c r="BR55" s="91">
        <v>-5737</v>
      </c>
      <c r="BS55" s="93">
        <v>-4159</v>
      </c>
      <c r="BT55" s="93">
        <v>-4653</v>
      </c>
      <c r="BU55" s="93">
        <v>-4439</v>
      </c>
      <c r="BV55" s="93">
        <v>-4797</v>
      </c>
      <c r="BW55" s="93">
        <v>-5111</v>
      </c>
      <c r="BX55" s="93">
        <v>-4952</v>
      </c>
      <c r="BY55" s="93">
        <v>-5011</v>
      </c>
      <c r="BZ55" s="93">
        <v>-3010</v>
      </c>
      <c r="CA55" s="93">
        <v>-3233</v>
      </c>
      <c r="CB55" s="93">
        <v>-3741</v>
      </c>
      <c r="CC55" s="93">
        <v>-3571</v>
      </c>
      <c r="CD55" s="93">
        <v>-3589</v>
      </c>
      <c r="CE55" s="93">
        <v>-3566</v>
      </c>
      <c r="CF55" s="93">
        <v>-1779</v>
      </c>
      <c r="CG55" s="93">
        <v>-1024.45</v>
      </c>
      <c r="CH55" s="93">
        <v>-1319</v>
      </c>
      <c r="CI55" s="112">
        <v>935</v>
      </c>
      <c r="CJ55" s="113">
        <v>830</v>
      </c>
      <c r="CK55" s="91">
        <v>1664</v>
      </c>
      <c r="CL55" s="92">
        <v>1733</v>
      </c>
      <c r="CM55" s="92">
        <v>1394</v>
      </c>
      <c r="CN55" s="91">
        <v>1383</v>
      </c>
      <c r="CO55" s="91">
        <v>1477</v>
      </c>
      <c r="CP55" s="91">
        <v>2106</v>
      </c>
      <c r="CQ55" s="91">
        <v>1587</v>
      </c>
      <c r="CR55" s="91">
        <v>2114</v>
      </c>
      <c r="CS55" s="91">
        <v>2403.6190000000001</v>
      </c>
      <c r="CT55" s="99">
        <v>2718</v>
      </c>
      <c r="CU55" s="91">
        <v>2445</v>
      </c>
      <c r="CV55" s="99">
        <v>2729</v>
      </c>
      <c r="CW55" s="99">
        <v>1544</v>
      </c>
      <c r="CX55" s="99">
        <v>1083</v>
      </c>
      <c r="CY55" s="99">
        <v>545</v>
      </c>
      <c r="CZ55" s="99">
        <v>1391</v>
      </c>
      <c r="DA55" s="99">
        <v>244</v>
      </c>
      <c r="DB55" s="99">
        <v>0</v>
      </c>
      <c r="DC55" s="99"/>
      <c r="DD55" s="99"/>
      <c r="DE55" s="133"/>
      <c r="DF55" s="99"/>
      <c r="DG55" s="99"/>
      <c r="DH55" s="99"/>
      <c r="DI55" s="99"/>
      <c r="DJ55" s="99"/>
      <c r="DK55" s="99"/>
      <c r="DL55" s="99"/>
      <c r="DM55" s="99"/>
      <c r="DN55" s="99"/>
      <c r="DO55" s="99"/>
      <c r="DP55" s="91"/>
      <c r="DQ55" s="91"/>
      <c r="DR55" s="91"/>
      <c r="DS55" s="91"/>
      <c r="DT55" s="91"/>
      <c r="DU55" s="91"/>
      <c r="DV55" s="91"/>
      <c r="DW55" s="91"/>
      <c r="DX55" s="91"/>
      <c r="DY55" s="91"/>
      <c r="DZ55" s="91"/>
      <c r="EA55" s="91"/>
      <c r="EB55" s="91"/>
      <c r="EC55" s="91"/>
      <c r="ED55" s="91"/>
      <c r="EE55" s="91"/>
      <c r="EF55" s="91"/>
      <c r="EG55" s="91"/>
      <c r="EH55" s="91"/>
      <c r="EI55" s="91"/>
      <c r="EJ55" s="91"/>
      <c r="EK55" s="91"/>
      <c r="EL55" s="91"/>
      <c r="EM55" s="91"/>
      <c r="EN55" s="91"/>
      <c r="EO55" s="91"/>
      <c r="EP55" s="91"/>
      <c r="EQ55" s="91"/>
      <c r="ER55" s="91"/>
      <c r="ES55" s="91"/>
      <c r="ET55" s="91"/>
      <c r="EU55" s="91"/>
      <c r="EV55" s="91"/>
      <c r="EW55" s="91"/>
      <c r="EX55" s="91"/>
      <c r="EY55" s="91"/>
      <c r="EZ55" s="91"/>
      <c r="FA55" s="87"/>
      <c r="FB55" s="91"/>
      <c r="FC55" s="91"/>
    </row>
    <row r="56" spans="1:188" s="94" customFormat="1" ht="11.25" x14ac:dyDescent="0.2">
      <c r="A56" s="90" t="s">
        <v>17</v>
      </c>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v>-14520.625</v>
      </c>
      <c r="AL56" s="91"/>
      <c r="AM56" s="91"/>
      <c r="AN56" s="91"/>
      <c r="AO56" s="91"/>
      <c r="AP56" s="91"/>
      <c r="AQ56" s="91"/>
      <c r="AR56" s="91"/>
      <c r="AS56" s="91"/>
      <c r="AT56" s="91"/>
      <c r="AU56" s="91"/>
      <c r="AV56" s="91"/>
      <c r="AW56" s="91">
        <v>-13311.468999999999</v>
      </c>
      <c r="AX56" s="91"/>
      <c r="AY56" s="91"/>
      <c r="AZ56" s="91"/>
      <c r="BA56" s="91"/>
      <c r="BB56" s="91"/>
      <c r="BC56" s="91"/>
      <c r="BD56" s="91"/>
      <c r="BE56" s="91"/>
      <c r="BF56" s="91"/>
      <c r="BG56" s="91"/>
      <c r="BH56" s="91"/>
      <c r="BI56" s="91">
        <v>-13622.088</v>
      </c>
      <c r="BJ56" s="91"/>
      <c r="BK56" s="91"/>
      <c r="BL56" s="91"/>
      <c r="BM56" s="91"/>
      <c r="BN56" s="91"/>
      <c r="BO56" s="91"/>
      <c r="BP56" s="91"/>
      <c r="BQ56" s="91"/>
      <c r="BR56" s="91"/>
      <c r="BS56" s="93"/>
      <c r="BT56" s="93"/>
      <c r="BU56" s="93">
        <v>977.91399999999999</v>
      </c>
      <c r="BV56" s="93"/>
      <c r="BW56" s="93"/>
      <c r="BX56" s="93"/>
      <c r="BY56" s="93"/>
      <c r="BZ56" s="93"/>
      <c r="CA56" s="93"/>
      <c r="CB56" s="93"/>
      <c r="CC56" s="93"/>
      <c r="CD56" s="93"/>
      <c r="CE56" s="93"/>
      <c r="CF56" s="93"/>
      <c r="CG56" s="91">
        <v>2750.4609999999998</v>
      </c>
      <c r="CH56" s="93"/>
      <c r="CI56" s="91"/>
      <c r="CJ56" s="91"/>
      <c r="CK56" s="91"/>
      <c r="CL56" s="91"/>
      <c r="CM56" s="91"/>
      <c r="CN56" s="91"/>
      <c r="CO56" s="91"/>
      <c r="CP56" s="91"/>
      <c r="CQ56" s="91"/>
      <c r="CR56" s="91"/>
      <c r="CS56" s="91">
        <v>2296.9659999999999</v>
      </c>
      <c r="CT56" s="91"/>
      <c r="CU56" s="91"/>
      <c r="CV56" s="91"/>
      <c r="CW56" s="91"/>
      <c r="CX56" s="91"/>
      <c r="CY56" s="91"/>
      <c r="CZ56" s="91"/>
      <c r="DA56" s="91"/>
      <c r="DB56" s="91"/>
      <c r="DC56" s="91"/>
      <c r="DD56" s="91"/>
      <c r="DE56" s="131"/>
      <c r="DF56" s="91"/>
      <c r="DG56" s="91"/>
      <c r="DH56" s="91"/>
      <c r="DI56" s="91"/>
      <c r="DJ56" s="91"/>
      <c r="DK56" s="91"/>
      <c r="DL56" s="91"/>
      <c r="DM56" s="91"/>
      <c r="DN56" s="91"/>
      <c r="DO56" s="91"/>
      <c r="DP56" s="91"/>
      <c r="DQ56" s="91"/>
      <c r="DR56" s="91"/>
      <c r="DS56" s="91"/>
      <c r="DT56" s="91"/>
      <c r="DU56" s="91"/>
      <c r="DV56" s="91"/>
      <c r="DW56" s="91"/>
      <c r="DX56" s="91"/>
      <c r="DY56" s="91"/>
      <c r="DZ56" s="91"/>
      <c r="EA56" s="91"/>
      <c r="EB56" s="91"/>
      <c r="EC56" s="91"/>
      <c r="ED56" s="91"/>
      <c r="EE56" s="91"/>
      <c r="EF56" s="91"/>
      <c r="EG56" s="91"/>
      <c r="EH56" s="91"/>
      <c r="EI56" s="91"/>
      <c r="EJ56" s="91"/>
      <c r="EK56" s="91"/>
      <c r="EL56" s="91"/>
      <c r="EM56" s="91"/>
      <c r="EN56" s="91"/>
      <c r="EO56" s="91"/>
      <c r="EP56" s="91"/>
      <c r="EQ56" s="91"/>
      <c r="ER56" s="91"/>
      <c r="ES56" s="91"/>
      <c r="ET56" s="91"/>
      <c r="EU56" s="91"/>
      <c r="EV56" s="91"/>
      <c r="EW56" s="91"/>
      <c r="EX56" s="91"/>
      <c r="EY56" s="91"/>
      <c r="EZ56" s="91"/>
      <c r="FA56" s="91"/>
      <c r="FB56" s="91"/>
      <c r="FC56" s="91"/>
    </row>
    <row r="57" spans="1:188" s="94" customFormat="1" ht="11.25" x14ac:dyDescent="0.2">
      <c r="A57" s="90" t="s">
        <v>18</v>
      </c>
      <c r="B57" s="91">
        <v>-1093.75772106</v>
      </c>
      <c r="C57" s="91">
        <v>-605.89994968999997</v>
      </c>
      <c r="D57" s="91">
        <v>123.64649955</v>
      </c>
      <c r="E57" s="91">
        <v>26.31568171</v>
      </c>
      <c r="F57" s="91">
        <v>-233.00261172</v>
      </c>
      <c r="G57" s="91">
        <v>731.23806081999999</v>
      </c>
      <c r="H57" s="91">
        <v>-179.74194541</v>
      </c>
      <c r="I57" s="91">
        <v>911.03247748000001</v>
      </c>
      <c r="J57" s="91">
        <v>-1152.75626207</v>
      </c>
      <c r="K57" s="91">
        <v>-270.97519535999999</v>
      </c>
      <c r="L57" s="91">
        <v>1404.92087148</v>
      </c>
      <c r="M57" s="91">
        <v>4403.4244840700003</v>
      </c>
      <c r="N57" s="91">
        <v>250.29484511000001</v>
      </c>
      <c r="O57" s="91">
        <v>-446.86352777000002</v>
      </c>
      <c r="P57" s="91">
        <v>-1616.5099763200001</v>
      </c>
      <c r="Q57" s="91">
        <v>-1781.9345136500001</v>
      </c>
      <c r="R57" s="91">
        <v>-2117.0603858099998</v>
      </c>
      <c r="S57" s="91">
        <v>-2537.94996068</v>
      </c>
      <c r="T57" s="91">
        <v>-3093.1964900299999</v>
      </c>
      <c r="U57" s="91">
        <v>-2762.5013881300001</v>
      </c>
      <c r="V57" s="91">
        <v>-1633.32634233</v>
      </c>
      <c r="W57" s="91">
        <v>-1745.2051446999999</v>
      </c>
      <c r="X57" s="91">
        <v>-588.41515198000002</v>
      </c>
      <c r="Y57" s="91">
        <v>4113.9150528299997</v>
      </c>
      <c r="Z57" s="91">
        <v>1821.1784940299999</v>
      </c>
      <c r="AA57" s="91">
        <v>4951.4765641900003</v>
      </c>
      <c r="AB57" s="91">
        <v>2790.0048174399999</v>
      </c>
      <c r="AC57" s="91">
        <v>9550.7641202800005</v>
      </c>
      <c r="AD57" s="91">
        <v>4008.85793139</v>
      </c>
      <c r="AE57" s="91">
        <v>5142.6719676800003</v>
      </c>
      <c r="AF57" s="91">
        <v>1199.61411576</v>
      </c>
      <c r="AG57" s="91">
        <v>-579.69035279000002</v>
      </c>
      <c r="AH57" s="91">
        <v>2513.2318355100001</v>
      </c>
      <c r="AI57" s="91">
        <v>-1664.9707198900001</v>
      </c>
      <c r="AJ57" s="91">
        <v>1094.84456447</v>
      </c>
      <c r="AK57" s="91">
        <v>4426.2733603200004</v>
      </c>
      <c r="AL57" s="91">
        <v>2084.2668896199998</v>
      </c>
      <c r="AM57" s="91">
        <v>4015.2621776000001</v>
      </c>
      <c r="AN57" s="91">
        <v>8489.9895961799994</v>
      </c>
      <c r="AO57" s="91">
        <v>6032.6321766000001</v>
      </c>
      <c r="AP57" s="91">
        <v>14487.64978523</v>
      </c>
      <c r="AQ57" s="91">
        <v>16647.66021572</v>
      </c>
      <c r="AR57" s="91">
        <v>15931.517097739999</v>
      </c>
      <c r="AS57" s="91">
        <v>6396.0729112500003</v>
      </c>
      <c r="AT57" s="91">
        <v>6030.3474122799998</v>
      </c>
      <c r="AU57" s="91">
        <v>4414.4730569699996</v>
      </c>
      <c r="AV57" s="91">
        <v>8204.9019442499994</v>
      </c>
      <c r="AW57" s="91">
        <v>19685.532673260001</v>
      </c>
      <c r="AX57" s="91">
        <v>6801.5465594099996</v>
      </c>
      <c r="AY57" s="91">
        <v>3880.0264131399999</v>
      </c>
      <c r="AZ57" s="91">
        <v>6296.1472163799999</v>
      </c>
      <c r="BA57" s="91">
        <v>4812.8622654000001</v>
      </c>
      <c r="BB57" s="91">
        <v>6409.5916358900004</v>
      </c>
      <c r="BC57" s="91">
        <v>5984.6457867199997</v>
      </c>
      <c r="BD57" s="91">
        <v>6004.9898846599999</v>
      </c>
      <c r="BE57" s="91">
        <v>20777.97282377</v>
      </c>
      <c r="BF57" s="91">
        <v>43419.974494169997</v>
      </c>
      <c r="BG57" s="91">
        <v>33148.705426549997</v>
      </c>
      <c r="BH57" s="91">
        <v>35340.52983426</v>
      </c>
      <c r="BI57" s="91">
        <v>66008.140194149993</v>
      </c>
      <c r="BJ57" s="91">
        <v>53747.705009819998</v>
      </c>
      <c r="BK57" s="91">
        <v>45458.125818890003</v>
      </c>
      <c r="BL57" s="92">
        <v>73143.575159519998</v>
      </c>
      <c r="BM57" s="92">
        <v>62959.107817459997</v>
      </c>
      <c r="BN57" s="92">
        <v>58824.79027505</v>
      </c>
      <c r="BO57" s="92">
        <v>72473.680657179997</v>
      </c>
      <c r="BP57" s="92">
        <v>59050</v>
      </c>
      <c r="BQ57" s="87">
        <v>62481</v>
      </c>
      <c r="BR57" s="87">
        <v>70402</v>
      </c>
      <c r="BS57" s="93">
        <v>60989</v>
      </c>
      <c r="BT57" s="93">
        <v>51812</v>
      </c>
      <c r="BU57" s="93">
        <v>60725</v>
      </c>
      <c r="BV57" s="93">
        <v>47894</v>
      </c>
      <c r="BW57" s="93">
        <v>43705</v>
      </c>
      <c r="BX57" s="93">
        <v>34084</v>
      </c>
      <c r="BY57" s="92">
        <v>33853</v>
      </c>
      <c r="BZ57" s="92">
        <v>29196</v>
      </c>
      <c r="CA57" s="92">
        <v>23795</v>
      </c>
      <c r="CB57" s="92">
        <v>20938</v>
      </c>
      <c r="CC57" s="87">
        <v>26682</v>
      </c>
      <c r="CD57" s="92">
        <v>19669</v>
      </c>
      <c r="CE57" s="93">
        <v>16316</v>
      </c>
      <c r="CF57" s="93">
        <v>18193</v>
      </c>
      <c r="CG57" s="93">
        <v>26362</v>
      </c>
      <c r="CH57" s="93">
        <v>19131</v>
      </c>
      <c r="CI57" s="91">
        <v>15048</v>
      </c>
      <c r="CJ57" s="91">
        <v>19780</v>
      </c>
      <c r="CK57" s="91">
        <v>15470</v>
      </c>
      <c r="CL57" s="92">
        <v>17736</v>
      </c>
      <c r="CM57" s="92">
        <v>14096</v>
      </c>
      <c r="CN57" s="92">
        <v>15807</v>
      </c>
      <c r="CO57" s="91">
        <v>13207</v>
      </c>
      <c r="CP57" s="91">
        <v>12923</v>
      </c>
      <c r="CQ57" s="91">
        <v>10188</v>
      </c>
      <c r="CR57" s="91">
        <v>8716</v>
      </c>
      <c r="CS57" s="91">
        <v>14915</v>
      </c>
      <c r="CT57" s="91">
        <v>12500</v>
      </c>
      <c r="CU57" s="91">
        <v>13622</v>
      </c>
      <c r="CV57" s="91">
        <v>19725</v>
      </c>
      <c r="CW57" s="91">
        <v>17903</v>
      </c>
      <c r="CX57" s="91">
        <v>15509</v>
      </c>
      <c r="CY57" s="91">
        <v>22460</v>
      </c>
      <c r="CZ57" s="91">
        <v>28240</v>
      </c>
      <c r="DA57" s="91">
        <v>38683</v>
      </c>
      <c r="DB57" s="91">
        <v>29640</v>
      </c>
      <c r="DC57" s="91">
        <v>30878</v>
      </c>
      <c r="DD57" s="91"/>
      <c r="DE57" s="131"/>
      <c r="DF57" s="91"/>
      <c r="DG57" s="91"/>
      <c r="DH57" s="91"/>
      <c r="DI57" s="91"/>
      <c r="DJ57" s="91"/>
      <c r="DK57" s="91"/>
      <c r="DL57" s="91"/>
      <c r="DM57" s="91"/>
      <c r="DN57" s="91"/>
      <c r="DO57" s="91"/>
      <c r="DP57" s="91"/>
      <c r="DQ57" s="91"/>
      <c r="DR57" s="91"/>
      <c r="DS57" s="91"/>
      <c r="DT57" s="91"/>
      <c r="DU57" s="91"/>
      <c r="DV57" s="91"/>
      <c r="DW57" s="91"/>
      <c r="DX57" s="91"/>
      <c r="DY57" s="91"/>
      <c r="DZ57" s="91"/>
      <c r="EA57" s="91"/>
      <c r="EB57" s="91"/>
      <c r="EC57" s="91"/>
      <c r="ED57" s="91"/>
      <c r="EE57" s="91"/>
      <c r="EF57" s="91"/>
      <c r="EG57" s="91"/>
      <c r="EH57" s="91"/>
      <c r="EI57" s="91"/>
      <c r="EJ57" s="91"/>
      <c r="EK57" s="91"/>
      <c r="EL57" s="91"/>
      <c r="EM57" s="91"/>
      <c r="EN57" s="91"/>
      <c r="EO57" s="91"/>
      <c r="EP57" s="91"/>
      <c r="EQ57" s="91"/>
      <c r="ER57" s="91"/>
      <c r="ES57" s="91"/>
      <c r="ET57" s="91"/>
      <c r="EU57" s="91"/>
      <c r="EV57" s="91"/>
      <c r="EW57" s="91"/>
      <c r="EX57" s="91"/>
      <c r="EY57" s="91"/>
      <c r="EZ57" s="91"/>
      <c r="FA57" s="91"/>
      <c r="FB57" s="91"/>
      <c r="FC57" s="91"/>
    </row>
    <row r="58" spans="1:188" s="94" customFormat="1" ht="11.25" x14ac:dyDescent="0.2">
      <c r="A58" s="90" t="s">
        <v>29</v>
      </c>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3"/>
      <c r="BR58" s="93"/>
      <c r="BS58" s="93"/>
      <c r="BT58" s="93"/>
      <c r="BU58" s="93"/>
      <c r="BV58" s="93" t="s">
        <v>20</v>
      </c>
      <c r="BW58" s="93" t="s">
        <v>20</v>
      </c>
      <c r="BX58" s="93" t="s">
        <v>20</v>
      </c>
      <c r="BY58" s="93" t="s">
        <v>20</v>
      </c>
      <c r="BZ58" s="93" t="s">
        <v>20</v>
      </c>
      <c r="CA58" s="93" t="s">
        <v>20</v>
      </c>
      <c r="CB58" s="93" t="s">
        <v>20</v>
      </c>
      <c r="CC58" s="93" t="s">
        <v>20</v>
      </c>
      <c r="CD58" s="93" t="s">
        <v>20</v>
      </c>
      <c r="CE58" s="93" t="s">
        <v>20</v>
      </c>
      <c r="CF58" s="93" t="s">
        <v>20</v>
      </c>
      <c r="CG58" s="93">
        <v>1166.2239999999999</v>
      </c>
      <c r="CH58" s="93">
        <v>37.036000000000001</v>
      </c>
      <c r="CI58" s="93">
        <v>23.24</v>
      </c>
      <c r="CJ58" s="93">
        <v>-475.01299999999998</v>
      </c>
      <c r="CK58" s="93">
        <v>3.79</v>
      </c>
      <c r="CL58" s="93">
        <v>-618.048</v>
      </c>
      <c r="CM58" s="93">
        <v>-2137.902</v>
      </c>
      <c r="CN58" s="91">
        <v>-2429.5880000000002</v>
      </c>
      <c r="CO58" s="93">
        <v>-2429.837</v>
      </c>
      <c r="CP58" s="93">
        <v>-2395.0549999999998</v>
      </c>
      <c r="CQ58" s="93">
        <v>-2548.672</v>
      </c>
      <c r="CR58" s="93">
        <v>-2304.5419999999999</v>
      </c>
      <c r="CS58" s="93">
        <v>-796.98</v>
      </c>
      <c r="CT58" s="93">
        <v>-2735.3449999999998</v>
      </c>
      <c r="CU58" s="93">
        <v>-2212.201</v>
      </c>
      <c r="CV58" s="93">
        <v>-2386.924</v>
      </c>
      <c r="CW58" s="93">
        <v>-1983.2370000000001</v>
      </c>
      <c r="CX58" s="93">
        <v>-2207.625</v>
      </c>
      <c r="CY58" s="93">
        <v>-2330.7829999999999</v>
      </c>
      <c r="CZ58" s="93">
        <v>-2450.172</v>
      </c>
      <c r="DA58" s="93">
        <v>-2587.395</v>
      </c>
      <c r="DB58" s="93">
        <v>-2502.9</v>
      </c>
      <c r="DC58" s="93"/>
      <c r="DD58" s="93"/>
      <c r="DE58" s="134"/>
      <c r="DF58" s="93"/>
      <c r="DG58" s="93"/>
      <c r="DH58" s="93"/>
      <c r="DI58" s="93"/>
      <c r="DJ58" s="93"/>
      <c r="DK58" s="93"/>
      <c r="DL58" s="93"/>
      <c r="DM58" s="93"/>
      <c r="DN58" s="93"/>
      <c r="DO58" s="93"/>
      <c r="DP58" s="93"/>
      <c r="DQ58" s="93"/>
      <c r="DR58" s="93"/>
      <c r="DS58" s="93"/>
      <c r="DT58" s="93"/>
      <c r="DU58" s="93"/>
      <c r="DV58" s="93"/>
      <c r="DW58" s="93"/>
      <c r="DX58" s="93"/>
      <c r="DY58" s="93"/>
      <c r="DZ58" s="93"/>
      <c r="EA58" s="93"/>
      <c r="EB58" s="93"/>
      <c r="EC58" s="93"/>
      <c r="ED58" s="93"/>
      <c r="EE58" s="93"/>
      <c r="EF58" s="93"/>
      <c r="EG58" s="93"/>
      <c r="EH58" s="93"/>
      <c r="EI58" s="93"/>
      <c r="EJ58" s="93"/>
      <c r="EK58" s="93"/>
      <c r="EL58" s="93"/>
      <c r="EM58" s="93"/>
      <c r="EN58" s="93"/>
      <c r="EO58" s="93"/>
      <c r="EP58" s="93"/>
      <c r="EQ58" s="93"/>
      <c r="ER58" s="93"/>
      <c r="ES58" s="93"/>
      <c r="ET58" s="93"/>
      <c r="EU58" s="93"/>
      <c r="EV58" s="93"/>
      <c r="EW58" s="93"/>
      <c r="EX58" s="93"/>
      <c r="EY58" s="93"/>
      <c r="EZ58" s="93"/>
      <c r="FA58" s="93"/>
      <c r="FB58" s="93"/>
      <c r="FC58" s="93"/>
      <c r="FD58" s="93"/>
      <c r="FE58" s="93"/>
      <c r="FF58" s="93"/>
      <c r="FG58" s="93"/>
      <c r="FH58" s="93"/>
      <c r="FI58" s="93"/>
      <c r="FJ58" s="93"/>
      <c r="FK58" s="93"/>
      <c r="FL58" s="93"/>
      <c r="FM58" s="93"/>
      <c r="FN58" s="93"/>
      <c r="FO58" s="93"/>
      <c r="FP58" s="93"/>
      <c r="FQ58" s="93"/>
      <c r="FR58" s="93"/>
      <c r="FS58" s="93"/>
      <c r="FT58" s="93"/>
      <c r="FU58" s="93"/>
      <c r="FV58" s="93"/>
      <c r="FW58" s="93"/>
      <c r="FX58" s="93"/>
      <c r="FY58" s="93"/>
      <c r="FZ58" s="92"/>
      <c r="GA58" s="92"/>
      <c r="GB58" s="92"/>
      <c r="GC58" s="92"/>
      <c r="GD58" s="92"/>
      <c r="GE58" s="91"/>
      <c r="GF58" s="91"/>
    </row>
    <row r="59" spans="1:188" s="94" customFormat="1" ht="11.25" x14ac:dyDescent="0.2">
      <c r="A59" s="90" t="s">
        <v>32</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3"/>
      <c r="BR59" s="93"/>
      <c r="BS59" s="93"/>
      <c r="BT59" s="93"/>
      <c r="BU59" s="93"/>
      <c r="BV59" s="93"/>
      <c r="BW59" s="93"/>
      <c r="BX59" s="93"/>
      <c r="BY59" s="93"/>
      <c r="BZ59" s="93"/>
      <c r="CA59" s="93"/>
      <c r="CB59" s="93"/>
      <c r="CC59" s="93"/>
      <c r="CD59" s="93"/>
      <c r="CE59" s="93"/>
      <c r="CF59" s="93"/>
      <c r="CG59" s="93"/>
      <c r="CH59" s="93"/>
      <c r="CI59" s="93"/>
      <c r="CJ59" s="93"/>
      <c r="CK59" s="93"/>
      <c r="CL59" s="93"/>
      <c r="CM59" s="93"/>
      <c r="CN59" s="91"/>
      <c r="CO59" s="93"/>
      <c r="CP59" s="93"/>
      <c r="CQ59" s="93"/>
      <c r="CR59" s="93"/>
      <c r="CS59" s="93"/>
      <c r="CT59" s="93"/>
      <c r="CU59" s="93"/>
      <c r="CV59" s="93"/>
      <c r="CW59" s="93"/>
      <c r="CX59" s="93"/>
      <c r="CY59" s="93"/>
      <c r="CZ59" s="93"/>
      <c r="DA59" s="93"/>
      <c r="DB59" s="93"/>
      <c r="DC59" s="93"/>
      <c r="DD59" s="93"/>
      <c r="DE59" s="134"/>
      <c r="DF59" s="93"/>
      <c r="DG59" s="93"/>
      <c r="DH59" s="93"/>
      <c r="DI59" s="93"/>
      <c r="DJ59" s="93"/>
      <c r="DK59" s="93"/>
      <c r="DL59" s="93"/>
      <c r="DM59" s="93"/>
      <c r="DN59" s="93"/>
      <c r="DO59" s="93"/>
      <c r="DP59" s="93"/>
      <c r="DQ59" s="93"/>
      <c r="DR59" s="93"/>
      <c r="DS59" s="93"/>
      <c r="DT59" s="93"/>
      <c r="DU59" s="93"/>
      <c r="DV59" s="93"/>
      <c r="DW59" s="93"/>
      <c r="DX59" s="93"/>
      <c r="DY59" s="93"/>
      <c r="DZ59" s="93"/>
      <c r="EA59" s="93"/>
      <c r="EB59" s="93"/>
      <c r="EC59" s="93"/>
      <c r="ED59" s="93"/>
      <c r="EE59" s="93"/>
      <c r="EF59" s="93"/>
      <c r="EG59" s="93"/>
      <c r="EH59" s="93"/>
      <c r="EI59" s="93"/>
      <c r="EJ59" s="93"/>
      <c r="EK59" s="93"/>
      <c r="EL59" s="93"/>
      <c r="EM59" s="93"/>
      <c r="EN59" s="93"/>
      <c r="EO59" s="93"/>
      <c r="EP59" s="93"/>
      <c r="EQ59" s="93"/>
      <c r="ER59" s="93"/>
      <c r="ES59" s="93"/>
      <c r="ET59" s="93"/>
      <c r="EU59" s="93"/>
      <c r="EV59" s="93"/>
      <c r="EW59" s="93"/>
      <c r="EX59" s="93"/>
      <c r="EY59" s="93"/>
      <c r="EZ59" s="93"/>
      <c r="FA59" s="93"/>
      <c r="FB59" s="93"/>
      <c r="FC59" s="93"/>
      <c r="FD59" s="93"/>
      <c r="FE59" s="93"/>
      <c r="FF59" s="93"/>
      <c r="FG59" s="93"/>
      <c r="FH59" s="93"/>
      <c r="FI59" s="93"/>
      <c r="FJ59" s="93"/>
      <c r="FK59" s="93"/>
      <c r="FL59" s="93"/>
      <c r="FM59" s="93"/>
      <c r="FN59" s="93"/>
      <c r="FO59" s="93"/>
      <c r="FP59" s="93"/>
      <c r="FQ59" s="93"/>
      <c r="FR59" s="93"/>
      <c r="FS59" s="93"/>
      <c r="FT59" s="93"/>
      <c r="FU59" s="93"/>
      <c r="FV59" s="93"/>
      <c r="FW59" s="93"/>
      <c r="FX59" s="93"/>
      <c r="FY59" s="93"/>
      <c r="FZ59" s="92"/>
      <c r="GA59" s="92"/>
      <c r="GB59" s="92"/>
      <c r="GC59" s="92"/>
      <c r="GD59" s="92"/>
      <c r="GE59" s="91"/>
      <c r="GF59" s="91"/>
    </row>
    <row r="60" spans="1:188" s="87" customFormat="1" ht="11.25" x14ac:dyDescent="0.2">
      <c r="A60" s="114" t="s">
        <v>23</v>
      </c>
      <c r="B60" s="92">
        <f>B44+B45+B46+B48+B54</f>
        <v>22126</v>
      </c>
      <c r="C60" s="92">
        <f t="shared" ref="C60:BK60" si="0">C44+C45+C46+C48+C54</f>
        <v>25097</v>
      </c>
      <c r="D60" s="92">
        <f t="shared" si="0"/>
        <v>22592</v>
      </c>
      <c r="E60" s="92">
        <f t="shared" si="0"/>
        <v>20555</v>
      </c>
      <c r="F60" s="92">
        <f t="shared" si="0"/>
        <v>27471</v>
      </c>
      <c r="G60" s="92">
        <f t="shared" si="0"/>
        <v>49447</v>
      </c>
      <c r="H60" s="92">
        <f t="shared" si="0"/>
        <v>45182</v>
      </c>
      <c r="I60" s="92">
        <f t="shared" si="0"/>
        <v>33133</v>
      </c>
      <c r="J60" s="92">
        <f t="shared" si="0"/>
        <v>22538</v>
      </c>
      <c r="K60" s="92">
        <f t="shared" si="0"/>
        <v>22000</v>
      </c>
      <c r="L60" s="92">
        <f t="shared" si="0"/>
        <v>3762</v>
      </c>
      <c r="M60" s="92">
        <f t="shared" si="0"/>
        <v>14930.764999999999</v>
      </c>
      <c r="N60" s="92">
        <f t="shared" si="0"/>
        <v>9618</v>
      </c>
      <c r="O60" s="92">
        <f t="shared" si="0"/>
        <v>13392</v>
      </c>
      <c r="P60" s="92">
        <f t="shared" si="0"/>
        <v>30615</v>
      </c>
      <c r="Q60" s="92">
        <f t="shared" si="0"/>
        <v>9777</v>
      </c>
      <c r="R60" s="92">
        <f t="shared" si="0"/>
        <v>-20970</v>
      </c>
      <c r="S60" s="92">
        <f t="shared" si="0"/>
        <v>-3230</v>
      </c>
      <c r="T60" s="92">
        <f t="shared" si="0"/>
        <v>-8562</v>
      </c>
      <c r="U60" s="92">
        <f t="shared" si="0"/>
        <v>-6800</v>
      </c>
      <c r="V60" s="92">
        <f t="shared" si="0"/>
        <v>-43687</v>
      </c>
      <c r="W60" s="92">
        <f t="shared" si="0"/>
        <v>-74862</v>
      </c>
      <c r="X60" s="92">
        <f t="shared" si="0"/>
        <v>-91327</v>
      </c>
      <c r="Y60" s="92">
        <f t="shared" si="0"/>
        <v>-110201.66399999999</v>
      </c>
      <c r="Z60" s="92">
        <f t="shared" si="0"/>
        <v>-79807</v>
      </c>
      <c r="AA60" s="92">
        <f t="shared" si="0"/>
        <v>-96860</v>
      </c>
      <c r="AB60" s="92">
        <f t="shared" si="0"/>
        <v>-107388</v>
      </c>
      <c r="AC60" s="92">
        <f t="shared" si="0"/>
        <v>-117827</v>
      </c>
      <c r="AD60" s="92">
        <f t="shared" si="0"/>
        <v>-109198</v>
      </c>
      <c r="AE60" s="92">
        <f t="shared" si="0"/>
        <v>-120353</v>
      </c>
      <c r="AF60" s="92">
        <f t="shared" si="0"/>
        <v>-102895</v>
      </c>
      <c r="AG60" s="92">
        <f t="shared" si="0"/>
        <v>-98299</v>
      </c>
      <c r="AH60" s="92">
        <f t="shared" si="0"/>
        <v>-74394</v>
      </c>
      <c r="AI60" s="92">
        <f t="shared" si="0"/>
        <v>-66464</v>
      </c>
      <c r="AJ60" s="92">
        <f t="shared" si="0"/>
        <v>-68924</v>
      </c>
      <c r="AK60" s="92">
        <f t="shared" si="0"/>
        <v>-111849.90700000001</v>
      </c>
      <c r="AL60" s="92">
        <f t="shared" si="0"/>
        <v>-84767</v>
      </c>
      <c r="AM60" s="92">
        <f t="shared" si="0"/>
        <v>-111424</v>
      </c>
      <c r="AN60" s="92">
        <f t="shared" si="0"/>
        <v>-122511</v>
      </c>
      <c r="AO60" s="92">
        <f t="shared" si="0"/>
        <v>-152715</v>
      </c>
      <c r="AP60" s="92">
        <f t="shared" si="0"/>
        <v>-232625</v>
      </c>
      <c r="AQ60" s="92">
        <f t="shared" si="0"/>
        <v>-290040</v>
      </c>
      <c r="AR60" s="92">
        <f t="shared" si="0"/>
        <v>-283474</v>
      </c>
      <c r="AS60" s="92">
        <f t="shared" si="0"/>
        <v>-281703</v>
      </c>
      <c r="AT60" s="92">
        <f t="shared" si="0"/>
        <v>-286959</v>
      </c>
      <c r="AU60" s="92">
        <f t="shared" si="0"/>
        <v>-283881</v>
      </c>
      <c r="AV60" s="92">
        <f t="shared" si="0"/>
        <v>-302896</v>
      </c>
      <c r="AW60" s="92">
        <f t="shared" si="0"/>
        <v>-339409.18200000003</v>
      </c>
      <c r="AX60" s="92">
        <f t="shared" si="0"/>
        <v>-305985</v>
      </c>
      <c r="AY60" s="92">
        <f t="shared" si="0"/>
        <v>-315843</v>
      </c>
      <c r="AZ60" s="92">
        <f>AZ44+AZ45+AZ46+AZ48+AZ54</f>
        <v>-318417</v>
      </c>
      <c r="BA60" s="92">
        <f t="shared" si="0"/>
        <v>-312390</v>
      </c>
      <c r="BB60" s="92">
        <f t="shared" si="0"/>
        <v>-330695</v>
      </c>
      <c r="BC60" s="92">
        <f t="shared" si="0"/>
        <v>-325012</v>
      </c>
      <c r="BD60" s="92">
        <f t="shared" si="0"/>
        <v>-354677</v>
      </c>
      <c r="BE60" s="92">
        <f t="shared" si="0"/>
        <v>-421245</v>
      </c>
      <c r="BF60" s="92">
        <f t="shared" si="0"/>
        <v>-475741</v>
      </c>
      <c r="BG60" s="92">
        <f t="shared" si="0"/>
        <v>-481489</v>
      </c>
      <c r="BH60" s="92">
        <f t="shared" si="0"/>
        <v>-576956</v>
      </c>
      <c r="BI60" s="92">
        <f t="shared" si="0"/>
        <v>-652463.85800000001</v>
      </c>
      <c r="BJ60" s="92">
        <f t="shared" si="0"/>
        <v>-643088</v>
      </c>
      <c r="BK60" s="92">
        <f t="shared" si="0"/>
        <v>-679949</v>
      </c>
      <c r="BL60" s="92">
        <f t="shared" ref="BL60" si="1">BL44+BL45+BL46+BL48+BL54</f>
        <v>-824269</v>
      </c>
      <c r="BM60" s="92">
        <f t="shared" ref="BM60:BR60" si="2">BM44+BM45+BM46+BM48+BM54</f>
        <v>-851115</v>
      </c>
      <c r="BN60" s="92">
        <f t="shared" si="2"/>
        <v>-885957</v>
      </c>
      <c r="BO60" s="92">
        <f t="shared" si="2"/>
        <v>-966156.12910502998</v>
      </c>
      <c r="BP60" s="92">
        <f t="shared" si="2"/>
        <v>-978814.24313299998</v>
      </c>
      <c r="BQ60" s="92">
        <f t="shared" si="2"/>
        <v>-999691.68823927001</v>
      </c>
      <c r="BR60" s="92">
        <f t="shared" si="2"/>
        <v>-950626.52363185002</v>
      </c>
      <c r="BS60" s="92">
        <f t="shared" ref="BS60" si="3">BS44+BS45+BS46+BS48+BS54</f>
        <v>-916419.58727433998</v>
      </c>
      <c r="BT60" s="92">
        <f>BT44+BT45+BT46+BT48+BT54</f>
        <v>-877732.99029850005</v>
      </c>
      <c r="BU60" s="92">
        <f t="shared" ref="BU60:BW60" si="4">BU44+BU45+BU46+BU48+BU54</f>
        <v>-836086.37454500003</v>
      </c>
      <c r="BV60" s="92">
        <f t="shared" si="4"/>
        <v>-764951</v>
      </c>
      <c r="BW60" s="92">
        <f t="shared" si="4"/>
        <v>-767516.10826815991</v>
      </c>
      <c r="BX60" s="92">
        <f t="shared" ref="BX60:CB60" si="5">BX44+BX45+BX46+BX48+BX54</f>
        <v>-737822.03402799997</v>
      </c>
      <c r="BY60" s="92">
        <f t="shared" si="5"/>
        <v>-741135.86486810003</v>
      </c>
      <c r="BZ60" s="92">
        <f t="shared" si="5"/>
        <v>-706270.97915999999</v>
      </c>
      <c r="CA60" s="92">
        <f t="shared" si="5"/>
        <v>-687157.79110508005</v>
      </c>
      <c r="CB60" s="92">
        <f t="shared" si="5"/>
        <v>-667489.84813274001</v>
      </c>
      <c r="CC60" s="92">
        <f t="shared" ref="CC60:CG60" si="6">CC44+CC45+CC46+CC48+CC54</f>
        <v>-693129.00501277996</v>
      </c>
      <c r="CD60" s="92">
        <f t="shared" si="6"/>
        <v>-680513.94333000993</v>
      </c>
      <c r="CE60" s="92">
        <f t="shared" si="6"/>
        <v>-653552.49982271006</v>
      </c>
      <c r="CF60" s="92">
        <f t="shared" si="6"/>
        <v>-623400.85550318006</v>
      </c>
      <c r="CG60" s="92">
        <f t="shared" si="6"/>
        <v>-608610.82874899998</v>
      </c>
      <c r="CH60" s="92">
        <f>CH44+CH45+CH46+CH48+CH54</f>
        <v>-585668.85705797002</v>
      </c>
      <c r="CI60" s="92">
        <f t="shared" ref="CI60:CJ60" si="7">CI44+CI45+CI46+CI48+CI54</f>
        <v>-583155.84764737997</v>
      </c>
      <c r="CJ60" s="92">
        <f t="shared" si="7"/>
        <v>-575436.87112472998</v>
      </c>
      <c r="CK60" s="92">
        <f t="shared" ref="CK60:CO60" si="8">CK44+CK45+CK46+CK48+CK54</f>
        <v>-543268.12024593004</v>
      </c>
      <c r="CL60" s="92">
        <f t="shared" si="8"/>
        <v>-522721.92668764002</v>
      </c>
      <c r="CM60" s="92">
        <f t="shared" si="8"/>
        <v>-476835.82861189998</v>
      </c>
      <c r="CN60" s="92">
        <f t="shared" si="8"/>
        <v>-468753.90873492998</v>
      </c>
      <c r="CO60" s="92">
        <f t="shared" si="8"/>
        <v>-495710.30199419003</v>
      </c>
      <c r="CP60" s="92">
        <f t="shared" ref="CP60:CT60" si="9">CP44+CP45+CP46+CP48+CP54</f>
        <v>-523305.52847869002</v>
      </c>
      <c r="CQ60" s="92">
        <f t="shared" si="9"/>
        <v>-506256.76221823</v>
      </c>
      <c r="CR60" s="92">
        <f t="shared" si="9"/>
        <v>-502656.23310373002</v>
      </c>
      <c r="CS60" s="92">
        <f t="shared" si="9"/>
        <v>-525465.106914</v>
      </c>
      <c r="CT60" s="92">
        <f t="shared" si="9"/>
        <v>-499320</v>
      </c>
      <c r="CU60" s="92">
        <f t="shared" ref="CU60:CX60" si="10">CU44+CU45+CU46+CU48+CU54</f>
        <v>-510851.736584</v>
      </c>
      <c r="CV60" s="92">
        <f t="shared" si="10"/>
        <v>-580051.395319</v>
      </c>
      <c r="CW60" s="92">
        <f t="shared" si="10"/>
        <v>-560361.56517199997</v>
      </c>
      <c r="CX60" s="92">
        <f t="shared" si="10"/>
        <v>-543658.18442000006</v>
      </c>
      <c r="CY60" s="92">
        <f>CY44+CY45+CY46+CY48+CY54</f>
        <v>-597294.70736700005</v>
      </c>
      <c r="CZ60" s="92">
        <f>CZ44+CZ45+CZ46+CZ48+CZ54</f>
        <v>-598500.06977498997</v>
      </c>
      <c r="DA60" s="92">
        <f>DA44+DA45+DA46+DA48+DA54</f>
        <v>-614430.01218035002</v>
      </c>
      <c r="DB60" s="92">
        <f>DB44+DB45+DB46+DB48+DB54</f>
        <v>-633981.00587781006</v>
      </c>
      <c r="DE60" s="115"/>
    </row>
    <row r="61" spans="1:188" s="87" customFormat="1" ht="11.25" x14ac:dyDescent="0.2">
      <c r="A61" s="114" t="s">
        <v>24</v>
      </c>
      <c r="B61" s="92">
        <f>B42+B50+B52+B57</f>
        <v>21281.350278940001</v>
      </c>
      <c r="C61" s="92">
        <f t="shared" ref="C61:BK61" si="11">C42+C50+C52+C57</f>
        <v>23594.219050309999</v>
      </c>
      <c r="D61" s="92">
        <f t="shared" si="11"/>
        <v>30117.710499549998</v>
      </c>
      <c r="E61" s="92">
        <f t="shared" si="11"/>
        <v>22270.201681709998</v>
      </c>
      <c r="F61" s="92">
        <f t="shared" si="11"/>
        <v>24019.773388280002</v>
      </c>
      <c r="G61" s="92">
        <f t="shared" si="11"/>
        <v>15556.279060820001</v>
      </c>
      <c r="H61" s="92">
        <f t="shared" si="11"/>
        <v>17136.280054589999</v>
      </c>
      <c r="I61" s="92">
        <f t="shared" si="11"/>
        <v>52890.915477480004</v>
      </c>
      <c r="J61" s="92">
        <f t="shared" si="11"/>
        <v>55475.112737930001</v>
      </c>
      <c r="K61" s="92">
        <f t="shared" si="11"/>
        <v>64244.361804640001</v>
      </c>
      <c r="L61" s="92">
        <f t="shared" si="11"/>
        <v>77566.055871479999</v>
      </c>
      <c r="M61" s="92">
        <f t="shared" si="11"/>
        <v>71928.09948407</v>
      </c>
      <c r="N61" s="92">
        <f t="shared" si="11"/>
        <v>114399.32084510999</v>
      </c>
      <c r="O61" s="92">
        <f t="shared" si="11"/>
        <v>128325.49147223</v>
      </c>
      <c r="P61" s="92">
        <f t="shared" si="11"/>
        <v>110742.62202368</v>
      </c>
      <c r="Q61" s="92">
        <f t="shared" si="11"/>
        <v>110377.91248634999</v>
      </c>
      <c r="R61" s="92">
        <f t="shared" si="11"/>
        <v>119546.22361419001</v>
      </c>
      <c r="S61" s="92">
        <f t="shared" si="11"/>
        <v>124077.62403932</v>
      </c>
      <c r="T61" s="92">
        <f t="shared" si="11"/>
        <v>120733.13750997001</v>
      </c>
      <c r="U61" s="92">
        <f t="shared" si="11"/>
        <v>130897.72761187</v>
      </c>
      <c r="V61" s="92">
        <f t="shared" si="11"/>
        <v>125766.19165767</v>
      </c>
      <c r="W61" s="92">
        <f t="shared" si="11"/>
        <v>81790.833855300007</v>
      </c>
      <c r="X61" s="92">
        <f t="shared" si="11"/>
        <v>120071.46384801999</v>
      </c>
      <c r="Y61" s="92">
        <f t="shared" si="11"/>
        <v>142847.64405283</v>
      </c>
      <c r="Z61" s="92">
        <f t="shared" si="11"/>
        <v>148283.52949402999</v>
      </c>
      <c r="AA61" s="92">
        <f t="shared" si="11"/>
        <v>168802.35956419</v>
      </c>
      <c r="AB61" s="92">
        <f t="shared" si="11"/>
        <v>165009.71981744</v>
      </c>
      <c r="AC61" s="92">
        <f t="shared" si="11"/>
        <v>184804.93912027997</v>
      </c>
      <c r="AD61" s="92">
        <f t="shared" si="11"/>
        <v>165867.86793139001</v>
      </c>
      <c r="AE61" s="92">
        <f t="shared" si="11"/>
        <v>208813.80496768001</v>
      </c>
      <c r="AF61" s="92">
        <f t="shared" si="11"/>
        <v>203738.84111576001</v>
      </c>
      <c r="AG61" s="92">
        <f t="shared" si="11"/>
        <v>218484.68864720999</v>
      </c>
      <c r="AH61" s="92">
        <f t="shared" si="11"/>
        <v>235294.27383550999</v>
      </c>
      <c r="AI61" s="92">
        <f t="shared" si="11"/>
        <v>213294.43628011001</v>
      </c>
      <c r="AJ61" s="92">
        <f t="shared" si="11"/>
        <v>221453.51656446999</v>
      </c>
      <c r="AK61" s="92">
        <f t="shared" si="11"/>
        <v>250195.78136031999</v>
      </c>
      <c r="AL61" s="92">
        <f t="shared" si="11"/>
        <v>244759.85388961999</v>
      </c>
      <c r="AM61" s="92">
        <f t="shared" si="11"/>
        <v>267374.27117759996</v>
      </c>
      <c r="AN61" s="92">
        <f t="shared" si="11"/>
        <v>282371.79559617996</v>
      </c>
      <c r="AO61" s="92">
        <f t="shared" si="11"/>
        <v>293477.02717660001</v>
      </c>
      <c r="AP61" s="92">
        <f t="shared" si="11"/>
        <v>373042.99078523001</v>
      </c>
      <c r="AQ61" s="92">
        <f t="shared" si="11"/>
        <v>381032.56321572</v>
      </c>
      <c r="AR61" s="92">
        <f t="shared" si="11"/>
        <v>391249.48809774005</v>
      </c>
      <c r="AS61" s="92">
        <f t="shared" si="11"/>
        <v>402763.82091125002</v>
      </c>
      <c r="AT61" s="92">
        <f t="shared" si="11"/>
        <v>415691.81341228</v>
      </c>
      <c r="AU61" s="92">
        <f t="shared" si="11"/>
        <v>387949.22205697</v>
      </c>
      <c r="AV61" s="92">
        <f t="shared" si="11"/>
        <v>433741.11794425</v>
      </c>
      <c r="AW61" s="92">
        <f t="shared" si="11"/>
        <v>453784.96067326004</v>
      </c>
      <c r="AX61" s="92">
        <f t="shared" si="11"/>
        <v>411914.20155941002</v>
      </c>
      <c r="AY61" s="92">
        <f t="shared" si="11"/>
        <v>423584.57341314002</v>
      </c>
      <c r="AZ61" s="92">
        <f t="shared" si="11"/>
        <v>423624.76021638</v>
      </c>
      <c r="BA61" s="92">
        <f t="shared" si="11"/>
        <v>420610.3082654</v>
      </c>
      <c r="BB61" s="92">
        <f t="shared" si="11"/>
        <v>440872.95663589</v>
      </c>
      <c r="BC61" s="92">
        <f t="shared" si="11"/>
        <v>432955.34578671999</v>
      </c>
      <c r="BD61" s="92">
        <f t="shared" si="11"/>
        <v>453879.24788465997</v>
      </c>
      <c r="BE61" s="92">
        <f t="shared" si="11"/>
        <v>548307.40282376995</v>
      </c>
      <c r="BF61" s="92">
        <f t="shared" si="11"/>
        <v>666113.78149417008</v>
      </c>
      <c r="BG61" s="92">
        <f t="shared" si="11"/>
        <v>692119.64942655002</v>
      </c>
      <c r="BH61" s="92">
        <f t="shared" si="11"/>
        <v>771069.71083425998</v>
      </c>
      <c r="BI61" s="92">
        <f t="shared" si="11"/>
        <v>791472.32819415012</v>
      </c>
      <c r="BJ61" s="92">
        <f t="shared" si="11"/>
        <v>824410.07000981993</v>
      </c>
      <c r="BK61" s="92">
        <f t="shared" si="11"/>
        <v>834690.84281889</v>
      </c>
      <c r="BL61" s="92">
        <f t="shared" ref="BL61" si="12">BL42+BL50+BL52+BL57</f>
        <v>958868.10315952008</v>
      </c>
      <c r="BM61" s="92">
        <f t="shared" ref="BM61:BR61" si="13">BM42+BM50+BM52+BM57</f>
        <v>963611.11781745998</v>
      </c>
      <c r="BN61" s="92">
        <f t="shared" si="13"/>
        <v>1024015.89127505</v>
      </c>
      <c r="BO61" s="92">
        <f t="shared" si="13"/>
        <v>1049721.4008774499</v>
      </c>
      <c r="BP61" s="92">
        <f t="shared" si="13"/>
        <v>1040795.1461059999</v>
      </c>
      <c r="BQ61" s="92">
        <f t="shared" si="13"/>
        <v>1055582.1757076499</v>
      </c>
      <c r="BR61" s="92">
        <f t="shared" si="13"/>
        <v>998604.42658841005</v>
      </c>
      <c r="BS61" s="92">
        <f t="shared" ref="BS61:BU61" si="14">BS42+BS50+BS52+BS57</f>
        <v>1007747.98334029</v>
      </c>
      <c r="BT61" s="92">
        <f t="shared" si="14"/>
        <v>990966.89263877005</v>
      </c>
      <c r="BU61" s="92">
        <f t="shared" si="14"/>
        <v>943452.74355355999</v>
      </c>
      <c r="BV61" s="92">
        <f t="shared" ref="BV61:BW61" si="15">BV42+BV50+BV52+BV57</f>
        <v>888926.24048610998</v>
      </c>
      <c r="BW61" s="92">
        <f t="shared" si="15"/>
        <v>875638</v>
      </c>
      <c r="BX61" s="92">
        <f>BX42+BX50+BX52+BX57</f>
        <v>808352</v>
      </c>
      <c r="BY61" s="92">
        <f t="shared" ref="BY61" si="16">BY42+BY50+BY52+BY57</f>
        <v>831115.70654645003</v>
      </c>
      <c r="BZ61" s="92">
        <f t="shared" ref="BZ61:CD61" si="17">BZ42+BZ50+BZ52+BZ57</f>
        <v>793266.96928830002</v>
      </c>
      <c r="CA61" s="92">
        <f t="shared" si="17"/>
        <v>776898.60554035997</v>
      </c>
      <c r="CB61" s="92">
        <f t="shared" si="17"/>
        <v>759659.04445666994</v>
      </c>
      <c r="CC61" s="92">
        <f t="shared" si="17"/>
        <v>758957.26649565005</v>
      </c>
      <c r="CD61" s="92">
        <f t="shared" si="17"/>
        <v>755663.08110400999</v>
      </c>
      <c r="CE61" s="92">
        <f>CE42+CE50+CE52+CE57</f>
        <v>745161.98833723995</v>
      </c>
      <c r="CF61" s="92">
        <f>CF42+CF50+CF52+CF57</f>
        <v>725193.11445353006</v>
      </c>
      <c r="CG61" s="92">
        <f>CG42+CG50+CG52+CG57</f>
        <v>686470.97521287994</v>
      </c>
      <c r="CH61" s="92">
        <f>CH42+CH50+CH52+CH57</f>
        <v>669168.22303385008</v>
      </c>
      <c r="CI61" s="92">
        <f t="shared" ref="CI61" si="18">CI42+CI50+CI52+CI57</f>
        <v>659586.99063879997</v>
      </c>
      <c r="CJ61" s="92">
        <f t="shared" ref="CJ61:CN61" si="19">CJ42+CJ50+CJ52+CJ57</f>
        <v>636754.90727214003</v>
      </c>
      <c r="CK61" s="92">
        <f t="shared" si="19"/>
        <v>632707.54007187998</v>
      </c>
      <c r="CL61" s="92">
        <f t="shared" si="19"/>
        <v>619533.40422661998</v>
      </c>
      <c r="CM61" s="92">
        <f t="shared" si="19"/>
        <v>589681.86004486005</v>
      </c>
      <c r="CN61" s="92">
        <f t="shared" si="19"/>
        <v>564209.10678289994</v>
      </c>
      <c r="CO61" s="92">
        <f>CO42+CO50+CO52+CO57</f>
        <v>582774.47191710002</v>
      </c>
      <c r="CP61" s="92">
        <f t="shared" ref="CP61" si="20">CP42+CP50+CP52+CP57</f>
        <v>597856.36955701001</v>
      </c>
      <c r="CQ61" s="92">
        <f t="shared" ref="CQ61:CU61" si="21">CQ42+CQ50+CQ52+CQ57</f>
        <v>587479.36669782002</v>
      </c>
      <c r="CR61" s="92">
        <f t="shared" si="21"/>
        <v>588754.33430906001</v>
      </c>
      <c r="CS61" s="92">
        <f t="shared" si="21"/>
        <v>600411.35777472006</v>
      </c>
      <c r="CT61" s="92">
        <f t="shared" si="21"/>
        <v>627361.07058413001</v>
      </c>
      <c r="CU61" s="92">
        <f t="shared" si="21"/>
        <v>638418.57927387999</v>
      </c>
      <c r="CV61" s="92">
        <f t="shared" ref="CV61:CZ61" si="22">CV42+CV50+CV52+CV57</f>
        <v>663979.65634022001</v>
      </c>
      <c r="CW61" s="92">
        <f t="shared" si="22"/>
        <v>687497.58544842002</v>
      </c>
      <c r="CX61" s="92">
        <f t="shared" si="22"/>
        <v>697244.79674650996</v>
      </c>
      <c r="CY61" s="92">
        <f t="shared" si="22"/>
        <v>700345.03115250997</v>
      </c>
      <c r="CZ61" s="92">
        <f t="shared" si="22"/>
        <v>729639.74614695995</v>
      </c>
      <c r="DA61" s="92">
        <f>DA42+DA50+DA52+DA57</f>
        <v>771026.86956363998</v>
      </c>
      <c r="DB61" s="92">
        <f>DB42+DB50+DB52+DB57</f>
        <v>767810.55445005</v>
      </c>
      <c r="DE61" s="115"/>
    </row>
    <row r="62" spans="1:188" s="87" customFormat="1" ht="11.25" x14ac:dyDescent="0.2">
      <c r="BM62" s="92"/>
      <c r="BS62" s="92"/>
      <c r="DE62" s="115"/>
    </row>
    <row r="63" spans="1:188" s="115" customFormat="1" ht="11.25" x14ac:dyDescent="0.2">
      <c r="CN63" s="87"/>
      <c r="CO63" s="87"/>
      <c r="CP63" s="87"/>
      <c r="CQ63" s="87"/>
      <c r="CR63" s="87"/>
      <c r="CS63" s="87"/>
      <c r="CT63" s="87"/>
      <c r="CU63" s="87"/>
      <c r="CV63" s="87"/>
      <c r="CW63" s="87"/>
      <c r="CX63" s="87"/>
      <c r="CY63" s="87"/>
      <c r="CZ63" s="87"/>
      <c r="DA63" s="87"/>
      <c r="DB63" s="87"/>
      <c r="DC63" s="87"/>
      <c r="DD63" s="87"/>
    </row>
    <row r="64" spans="1:188" s="86" customFormat="1" ht="12" x14ac:dyDescent="0.2">
      <c r="CN64" s="135"/>
      <c r="CO64" s="135"/>
      <c r="CP64" s="135"/>
      <c r="CQ64" s="135"/>
      <c r="CR64" s="135"/>
      <c r="CS64" s="135"/>
      <c r="CT64" s="135"/>
      <c r="CU64" s="135"/>
      <c r="CV64" s="135"/>
      <c r="CW64" s="135"/>
      <c r="CX64" s="135"/>
      <c r="CZ64" s="135"/>
      <c r="DA64" s="135"/>
      <c r="DB64" s="135"/>
      <c r="DC64" s="135"/>
      <c r="DD64" s="135"/>
    </row>
    <row r="65" spans="99:108" s="86" customFormat="1" ht="12" x14ac:dyDescent="0.2">
      <c r="CU65" s="135"/>
      <c r="CV65" s="135"/>
      <c r="CW65" s="135"/>
      <c r="CX65" s="135"/>
      <c r="CZ65" s="135"/>
      <c r="DA65" s="135"/>
      <c r="DB65" s="135"/>
      <c r="DC65" s="135"/>
      <c r="DD65" s="135"/>
    </row>
    <row r="66" spans="99:108" s="86" customFormat="1" ht="12" x14ac:dyDescent="0.2">
      <c r="CZ66" s="135"/>
      <c r="DA66" s="135"/>
      <c r="DB66" s="135"/>
      <c r="DC66" s="135"/>
      <c r="DD66" s="135"/>
    </row>
    <row r="67" spans="99:108" s="86" customFormat="1" ht="12" x14ac:dyDescent="0.2">
      <c r="CZ67" s="135"/>
      <c r="DA67" s="135"/>
      <c r="DB67" s="135"/>
      <c r="DC67" s="135"/>
      <c r="DD67" s="135"/>
    </row>
    <row r="68" spans="99:108" s="86" customFormat="1" ht="12" x14ac:dyDescent="0.2"/>
    <row r="69" spans="99:108" s="85" customFormat="1" x14ac:dyDescent="0.25"/>
    <row r="70" spans="99:108" s="85" customFormat="1" x14ac:dyDescent="0.25"/>
    <row r="71" spans="99:108" s="85" customFormat="1" x14ac:dyDescent="0.25"/>
    <row r="72" spans="99:108" s="85" customFormat="1" x14ac:dyDescent="0.25"/>
    <row r="73" spans="99:108" s="85" customFormat="1" x14ac:dyDescent="0.25"/>
    <row r="74" spans="99:108" s="85" customFormat="1" x14ac:dyDescent="0.25"/>
    <row r="75" spans="99:108" s="85" customFormat="1" x14ac:dyDescent="0.25"/>
    <row r="76" spans="99:108" s="85" customFormat="1" x14ac:dyDescent="0.25"/>
    <row r="77" spans="99:108" s="85" customFormat="1" x14ac:dyDescent="0.25"/>
    <row r="78" spans="99:108" s="85" customFormat="1" x14ac:dyDescent="0.25"/>
    <row r="79" spans="99:108" s="85" customFormat="1" x14ac:dyDescent="0.25"/>
    <row r="80" spans="99:108" s="85" customFormat="1" x14ac:dyDescent="0.25"/>
    <row r="81" s="85" customFormat="1" x14ac:dyDescent="0.25"/>
    <row r="82" s="85" customFormat="1" x14ac:dyDescent="0.25"/>
    <row r="83" s="85" customFormat="1" x14ac:dyDescent="0.25"/>
    <row r="84" s="85" customFormat="1" x14ac:dyDescent="0.25"/>
    <row r="85" s="85" customFormat="1" x14ac:dyDescent="0.25"/>
    <row r="86" s="85" customFormat="1" x14ac:dyDescent="0.25"/>
  </sheetData>
  <sheetProtection selectLockedCells="1" selectUnlockedCells="1"/>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15" zoomScaleNormal="115" workbookViewId="0">
      <selection activeCell="P24" sqref="P24"/>
    </sheetView>
  </sheetViews>
  <sheetFormatPr baseColWidth="10" defaultRowHeight="15" x14ac:dyDescent="0.25"/>
  <cols>
    <col min="1" max="16384" width="11.42578125" style="28"/>
  </cols>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Data</vt:lpstr>
      <vt:lpstr>Figure1</vt:lpstr>
      <vt:lpstr>Figure2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2016-03-21T13:07:26Z</dcterms:modified>
</cp:coreProperties>
</file>